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anklinenergy-my.sharepoint.com/personal/nswezey_franklinenergy_com/Documents/Nathan/Engineered Nozzles/Marketing Materials for Customers/"/>
    </mc:Choice>
  </mc:AlternateContent>
  <xr:revisionPtr revIDLastSave="0" documentId="8_{23209C1A-E296-4B4F-BC8B-A541FE9F62A0}" xr6:coauthVersionLast="47" xr6:coauthVersionMax="47" xr10:uidLastSave="{00000000-0000-0000-0000-000000000000}"/>
  <bookViews>
    <workbookView xWindow="28680" yWindow="-240" windowWidth="29040" windowHeight="15720" activeTab="3" xr2:uid="{A390A25C-2620-43C6-8B84-B40668EF673B}"/>
  </bookViews>
  <sheets>
    <sheet name="Nozzles" sheetId="1" r:id="rId1"/>
    <sheet name="Stay Set Hoses" sheetId="2" r:id="rId2"/>
    <sheet name="1126's with Stay Sets" sheetId="5" r:id="rId3"/>
    <sheet name="Safety Air Gun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5" l="1"/>
  <c r="I3" i="5"/>
  <c r="I4" i="5"/>
  <c r="I5" i="5"/>
  <c r="I6" i="5"/>
  <c r="I7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2" i="4"/>
  <c r="M35" i="1"/>
  <c r="M3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" i="1"/>
  <c r="H7" i="5" l="1"/>
  <c r="H6" i="5"/>
  <c r="H5" i="5"/>
  <c r="H4" i="5"/>
  <c r="H3" i="5"/>
  <c r="H2" i="5"/>
  <c r="K35" i="1"/>
  <c r="K9" i="1"/>
  <c r="K10" i="1"/>
  <c r="K7" i="1"/>
  <c r="K6" i="1"/>
  <c r="K8" i="1"/>
  <c r="K5" i="1"/>
  <c r="K13" i="1"/>
  <c r="K12" i="1"/>
  <c r="K11" i="1"/>
  <c r="K36" i="1"/>
  <c r="K30" i="1"/>
  <c r="H3" i="2"/>
  <c r="H4" i="2"/>
  <c r="H5" i="2"/>
  <c r="H6" i="2"/>
  <c r="H7" i="2"/>
  <c r="H8" i="2"/>
  <c r="H9" i="2"/>
  <c r="H10" i="2"/>
  <c r="H11" i="2"/>
  <c r="H12" i="2"/>
  <c r="H13" i="2"/>
  <c r="H2" i="2"/>
  <c r="K4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3" i="1"/>
</calcChain>
</file>

<file path=xl/sharedStrings.xml><?xml version="1.0" encoding="utf-8"?>
<sst xmlns="http://schemas.openxmlformats.org/spreadsheetml/2006/main" count="1333" uniqueCount="455">
  <si>
    <t>Description</t>
  </si>
  <si>
    <t>Model #</t>
  </si>
  <si>
    <t>Size</t>
  </si>
  <si>
    <t>Part Type</t>
  </si>
  <si>
    <t>Material</t>
  </si>
  <si>
    <t>Male/Female</t>
  </si>
  <si>
    <t>Compatible Stay Set Hoses Model #</t>
  </si>
  <si>
    <t>Safety Air Nozzle, 1/8 FNPT</t>
  </si>
  <si>
    <t>1/8</t>
  </si>
  <si>
    <t>Super Air</t>
  </si>
  <si>
    <t>Zinc Aluminum</t>
  </si>
  <si>
    <t>Female</t>
  </si>
  <si>
    <t>Safety Air Nozzle, 1/4 FNPT</t>
  </si>
  <si>
    <t>1/4</t>
  </si>
  <si>
    <t>Mini Super Air Nozzle, 1/8 FNPT</t>
  </si>
  <si>
    <t>PEEK Plastic Mini Super Air Nozzle, 1/8 FNPT</t>
  </si>
  <si>
    <t>1102-PEEK</t>
  </si>
  <si>
    <t>Stainless Steel Mini Super Air Nozzle, 1/8 FNPT</t>
  </si>
  <si>
    <t>1102SS</t>
  </si>
  <si>
    <t>Mini Super Air</t>
  </si>
  <si>
    <t>Mini Super Air Nozzle, 1/8 MNPT</t>
  </si>
  <si>
    <t>Male</t>
  </si>
  <si>
    <t>Model #  9256,  9262,  9268,  9274,  9280,  9286</t>
  </si>
  <si>
    <t>Stainless Steel Mini Super Air Nozzle, 1/8 MNPT</t>
  </si>
  <si>
    <t>1103SS</t>
  </si>
  <si>
    <t>Super Air Nozzle, 1/4 FNPT</t>
  </si>
  <si>
    <t>Model #  9206,  9212,  9218,  9224,  9230,  9236</t>
  </si>
  <si>
    <t>PEEK Plastic Super Air Nozzle, 1/4 FNPT</t>
  </si>
  <si>
    <t>1100-PEEK</t>
  </si>
  <si>
    <t>Stainless Steel Super Air Nozzle, 1/4 FNPT</t>
  </si>
  <si>
    <t>1100SS</t>
  </si>
  <si>
    <t>Super Air Nozzle, 1/4 MNPT</t>
  </si>
  <si>
    <t>Stainless Steel Super Air Nozzle, 1/4 MNPT</t>
  </si>
  <si>
    <t>1101SS</t>
  </si>
  <si>
    <t>Super Air Nozzle, 3/8 FNPT</t>
  </si>
  <si>
    <t>3/8</t>
  </si>
  <si>
    <t>PEEK Plastic Super Air Nozzle, 3/8 FNPT</t>
  </si>
  <si>
    <t>1104-PEEK</t>
  </si>
  <si>
    <t>Stainless Steel Super Air Nozzle, 3/8 FNPT</t>
  </si>
  <si>
    <t>1104SS</t>
  </si>
  <si>
    <t>Super Air Nozzle, 3/8 MNPT</t>
  </si>
  <si>
    <t>Stainless Steel Super Air Nozzle, 3/8 MNPT</t>
  </si>
  <si>
    <t>1105SS</t>
  </si>
  <si>
    <t>Super Air Nozzle, 1/2 FNPT</t>
  </si>
  <si>
    <t>1/2</t>
  </si>
  <si>
    <t>Stainless Steel Super Air Nozzle, 1/2 FNPT</t>
  </si>
  <si>
    <t>1106SS</t>
  </si>
  <si>
    <t>Super Air Nozzle, 1/2 MNPT</t>
  </si>
  <si>
    <t>Micro Stainless Steel Air Nozzle 1/8 MNPT</t>
  </si>
  <si>
    <t>1010SS</t>
  </si>
  <si>
    <t>1126SS</t>
  </si>
  <si>
    <t>Flexible Stay Set Hoses, 6" (1/4M x 1/4M)</t>
  </si>
  <si>
    <t>6"</t>
  </si>
  <si>
    <t>Flexible Stay Set Hose</t>
  </si>
  <si>
    <t>1/4 to 1/8</t>
  </si>
  <si>
    <t>Male / Male</t>
  </si>
  <si>
    <t>Flexible Stay Set Hoses, 12" (1/4M x 1/4M)</t>
  </si>
  <si>
    <t>12"</t>
  </si>
  <si>
    <t>Flexible Stay Set Hoses, 18" (1/4M x 1/4M)</t>
  </si>
  <si>
    <t>18"</t>
  </si>
  <si>
    <t>Flexible Stay Set Hoses, 24" (1/4M x 1/4M)</t>
  </si>
  <si>
    <t>24"</t>
  </si>
  <si>
    <t>Flexible Stay Set Hoses, 30" (1/4M x 1/4M)</t>
  </si>
  <si>
    <t>30"</t>
  </si>
  <si>
    <t>Flexible Stay Set Hoses, 36" (1/4M x 1/4M)</t>
  </si>
  <si>
    <t>36"</t>
  </si>
  <si>
    <t>Flexible Stay Set Hoses 6" (1/4M x 1/8F)</t>
  </si>
  <si>
    <t>Flexible Stay Set Hoses 12" (1/4M x 1/8F)</t>
  </si>
  <si>
    <t>Flexible Stay Set Hoses 18" (1/4M x 1/8F)</t>
  </si>
  <si>
    <t>Flexible Stay Set Hoses 24" (1/4M x 1/8F)</t>
  </si>
  <si>
    <t>Flexible Stay Set Hoses 30" (1/4M x 1/8F)</t>
  </si>
  <si>
    <t>Flexible Stay Set Hoses 36" (1/4M x 1/8F)</t>
  </si>
  <si>
    <t>*</t>
  </si>
  <si>
    <t>**</t>
  </si>
  <si>
    <t>*Requires 1/4 NPT Nipple</t>
  </si>
  <si>
    <t>Brass</t>
  </si>
  <si>
    <t>Safety</t>
  </si>
  <si>
    <t>***Nipple included if ordered as one part (see page 69 of Air Nozzles &amp; Jets catalog section)</t>
  </si>
  <si>
    <t xml:space="preserve">**Requires 1/8 NPT Nipple </t>
  </si>
  <si>
    <t>***</t>
  </si>
  <si>
    <t>****</t>
  </si>
  <si>
    <t>****Use male threaded equivalent if Stay Set Hose is specified</t>
  </si>
  <si>
    <t>Notes</t>
  </si>
  <si>
    <t>Current List</t>
  </si>
  <si>
    <t>Current Cost</t>
  </si>
  <si>
    <t>PEEK Plastic Super Air Nozzle, 1/2 FNPT</t>
  </si>
  <si>
    <t>1106-PEEK</t>
  </si>
  <si>
    <t>Stainless Steel 1" Flat Super Air Nozzle 1/8 FNPT</t>
  </si>
  <si>
    <t>Male / Female</t>
  </si>
  <si>
    <t>1/4 to 1/4</t>
  </si>
  <si>
    <t>Stainless Steel 2" Flat Super Air Nozzle 1/4 FNPT with 0.010" Thick Shim Installed</t>
  </si>
  <si>
    <t>1122SS-.010</t>
  </si>
  <si>
    <t>Atto Back Blow Air Nozzle</t>
  </si>
  <si>
    <t>M4x0.5</t>
  </si>
  <si>
    <t>Back Blow</t>
  </si>
  <si>
    <t>316SS</t>
  </si>
  <si>
    <t>Adjustable</t>
  </si>
  <si>
    <t>Aluminum</t>
  </si>
  <si>
    <t>Adjustable Air Nozzle, Aluminum</t>
  </si>
  <si>
    <t>Adjustable Air Nozzle, Stainless Steel</t>
  </si>
  <si>
    <t>1009SS</t>
  </si>
  <si>
    <t>303SS</t>
  </si>
  <si>
    <t>PEEK plastic</t>
  </si>
  <si>
    <t>Atto Super Air Nozzle</t>
  </si>
  <si>
    <t>1108SS</t>
  </si>
  <si>
    <t>Pico Super Air Nozzle with 1/8 NPT Adapter</t>
  </si>
  <si>
    <t>1109SS-NPT</t>
  </si>
  <si>
    <t>Atto Super Air Nozzle with 1/8 NPT Adapter</t>
  </si>
  <si>
    <t>1108SS-NPT</t>
  </si>
  <si>
    <t>Pico Super Air Nozzle</t>
  </si>
  <si>
    <t>M5X0.5</t>
  </si>
  <si>
    <t>Nano Super Air Nozzle with 1/8 NPT Adapter</t>
  </si>
  <si>
    <t>1110SS-NPT</t>
  </si>
  <si>
    <t>Nano Super Air Nozzle</t>
  </si>
  <si>
    <t>1110SS</t>
  </si>
  <si>
    <t>M6x0.75</t>
  </si>
  <si>
    <t>1126SS-.010</t>
  </si>
  <si>
    <t>Stainless Steel 1" Flat Super Air Nozzle 1/8 FNPT with 0.010" Thick Shim Installed</t>
  </si>
  <si>
    <t>Soft Grip Safety Air Gun with Zinc Aluminum Super Air Nozzle</t>
  </si>
  <si>
    <t>Safety Air Gun</t>
  </si>
  <si>
    <t>Soft Grip Safety Air Gun with Zinc Aluminum Super Air Nozzle and 12" Rigid Extension</t>
  </si>
  <si>
    <t>1210-12</t>
  </si>
  <si>
    <t>Soft Grip Safety Air Gun with Zinc Aluminum Super Air Nozzle and 18" Rigid Extension</t>
  </si>
  <si>
    <t>1210-18</t>
  </si>
  <si>
    <t>Soft Grip Safety Air Gun with Zinc Aluminum Super Air Nozzle and 24" Rigid Extension</t>
  </si>
  <si>
    <t>1210-24</t>
  </si>
  <si>
    <t>Soft Grip Safety Air Gun with Zinc Aluminum Super Air Nozzle and 36" Rigid Extension</t>
  </si>
  <si>
    <t>1210-36</t>
  </si>
  <si>
    <t>Soft Grip Safety Air Gun with Zinc Aluminum Super Air Nozzle and 48" Rigid Extension</t>
  </si>
  <si>
    <t>1210-48</t>
  </si>
  <si>
    <t>Soft Grip Safety Air Gun with Zinc Aluminum Super Air Nozzle and 6" Rigid Extension</t>
  </si>
  <si>
    <t>1210-6</t>
  </si>
  <si>
    <t>Soft Grip Safety Air Gun with Zinc Aluminum Super Air Nozzle and 60" Rigid Extension</t>
  </si>
  <si>
    <t>1210-60</t>
  </si>
  <si>
    <t>Soft Grip Safety Air Gun with Zinc Aluminum Super Air Nozzle and 72" Rigid Extension</t>
  </si>
  <si>
    <t>1210-72</t>
  </si>
  <si>
    <t>1220-36</t>
  </si>
  <si>
    <t>Soft Grip Safety Air Gun with Zinc Aluminum 1" Flat Super Air Nozzle and 6" Rigid Extension</t>
  </si>
  <si>
    <t>Soft Grip Safety Air Gun with Brass Safety Air Nozzle and 36" Rigid Extension</t>
  </si>
  <si>
    <t>1229-6</t>
  </si>
  <si>
    <t>Soft Grip Safety Air Gun with Zinc Aluminum 2" Flat Super Air Nozzle</t>
  </si>
  <si>
    <t>1280SS</t>
  </si>
  <si>
    <t>Soft Grip Safety Air Gun with Stainless Steel Micro Air Nozzle</t>
  </si>
  <si>
    <t>Soft Grip Safety Air Gun with Stainless Steel Micro Air Nozzle and 12" Rigid Extension</t>
  </si>
  <si>
    <t>1280SS-12</t>
  </si>
  <si>
    <t>Soft Grip Safety Air Gun with Stainless Steel Micro Air Nozzle and 18" Rigid Extension</t>
  </si>
  <si>
    <t>Soft Grip Safety Air Gun with Stainless Steel Micro Air Nozzle and 48" Rigid Extension</t>
  </si>
  <si>
    <t>1280SS-18</t>
  </si>
  <si>
    <t>1280SS-48</t>
  </si>
  <si>
    <t>1280SS-6</t>
  </si>
  <si>
    <t>Soft Grip Safety Air Gun with Stainless Steel Micro Air Nozzle and 6" Rigid Extension</t>
  </si>
  <si>
    <t>Soft Grip Safety Air Gun with Aluminum Adjustable Air Nozzle</t>
  </si>
  <si>
    <t>Soft Grip Safety Air Gun with Aluminum Adjustable Air Nozzle and 12" Rigid Extension</t>
  </si>
  <si>
    <t>1290-12</t>
  </si>
  <si>
    <t>Soft Grip Safety Air Gun with Aluminum Adjustable Air Nozzle and 12" Rigid Extension and Chip Shield</t>
  </si>
  <si>
    <t>1290-12-CS</t>
  </si>
  <si>
    <t>Soft Grip Safety Air Gun with Stainless Steel Adjustable Air Nozzle and 12" Rigid Extension</t>
  </si>
  <si>
    <t>1290SS-12</t>
  </si>
  <si>
    <t>Soft Grip Safety Air Gun with Stainless Steel Adjustable Air Nozzle</t>
  </si>
  <si>
    <t>1290SS</t>
  </si>
  <si>
    <t>Soft Grip Safety Air Gun with Stainless Steel Adjustable Air Nozzle and 36" Rigid Extension</t>
  </si>
  <si>
    <t>1290SS-36</t>
  </si>
  <si>
    <t>Soft Grip Safety Air Gun with Stainless Steel Adjustable Air Nozzle and 6" Rigid Extension</t>
  </si>
  <si>
    <t>1290SS-6</t>
  </si>
  <si>
    <t>Soft Grip Safety Air Gun with Stainless Steel Adjustable Air Nozzle and 72" Rigid Extension</t>
  </si>
  <si>
    <t>1290SS-72</t>
  </si>
  <si>
    <t>Heavy Duty Safety Air Gun with Stainless Steel Super Air Nozzle and 12" Rigid Extension</t>
  </si>
  <si>
    <t>1310SS-12</t>
  </si>
  <si>
    <t>1109SS</t>
  </si>
  <si>
    <t>1004SS</t>
  </si>
  <si>
    <t>Model 1126 1" Flat Super Air Nozzle w/6" Stay Set Hose</t>
  </si>
  <si>
    <t>Model 1126 1" Flat Super Air Nozzle w/12" Stay Set Hose</t>
  </si>
  <si>
    <t>Model 1126 1" Flat Super Air Nozzle w/18" Stay Set Hose</t>
  </si>
  <si>
    <t>Model 1126 1" Flat Super Air Nozzle w/24" Stay Set Hose</t>
  </si>
  <si>
    <t>Model 1126 1" Flat Super Air Nozzle w/30" Stay Set Hose</t>
  </si>
  <si>
    <t>Model 1126 1" Flat Super Air Nozzle w/36" Stay Set Hose</t>
  </si>
  <si>
    <t>1126-9262</t>
  </si>
  <si>
    <t>1126-9268</t>
  </si>
  <si>
    <t>1126-9274</t>
  </si>
  <si>
    <t>1126-9280</t>
  </si>
  <si>
    <t>1126-9256</t>
  </si>
  <si>
    <t>1126-9286</t>
  </si>
  <si>
    <t>Nozzle &amp; Stay Set Hose</t>
  </si>
  <si>
    <t>1220-6</t>
  </si>
  <si>
    <t>1220-12</t>
  </si>
  <si>
    <t>1220-18</t>
  </si>
  <si>
    <t>1220-24</t>
  </si>
  <si>
    <t>1220-48</t>
  </si>
  <si>
    <t>1220-60</t>
  </si>
  <si>
    <t>1220-72</t>
  </si>
  <si>
    <t xml:space="preserve">Soft Grip Safety Air Gun with Brass Safety Air Nozzle </t>
  </si>
  <si>
    <t>Soft Grip Safety Air Gun with Brass Safety Air Nozzle and 6" Rigid Extension</t>
  </si>
  <si>
    <t>Soft Grip Safety Air Gun with Brass Safety Air Nozzle and 12" Rigid Extension</t>
  </si>
  <si>
    <t>Soft Grip Safety Air Gun with Brass Safety Air Nozzle and 18" Rigid Extension</t>
  </si>
  <si>
    <t>Soft Grip Safety Air Gun with Brass Safety Air Nozzle and 24" Rigid Extension</t>
  </si>
  <si>
    <t>Soft Grip Safety Air Gun with Brass Safety Air Nozzle and 48" Rigid Extension</t>
  </si>
  <si>
    <t>Soft Grip Safety Air Gun with Brass Safety Air Nozzle and 60" Rigid Extension</t>
  </si>
  <si>
    <t>Soft Grip Safety Air Gun with Brass Safety Air Nozzle and 72" Rigid Extension</t>
  </si>
  <si>
    <t>1229-12</t>
  </si>
  <si>
    <t>1229-18</t>
  </si>
  <si>
    <t>1229-24</t>
  </si>
  <si>
    <t>1229-36</t>
  </si>
  <si>
    <t>1229-48</t>
  </si>
  <si>
    <t>1229-60</t>
  </si>
  <si>
    <t>1229-72</t>
  </si>
  <si>
    <t>Soft Grip Safety Air Gun with Zinc Aluminum 2" Flat Super Air Nozzle and 6" Rigid Extension</t>
  </si>
  <si>
    <t>1230-6</t>
  </si>
  <si>
    <t>1230-12</t>
  </si>
  <si>
    <t>1230-18</t>
  </si>
  <si>
    <t>1230-24</t>
  </si>
  <si>
    <t>1230-36</t>
  </si>
  <si>
    <t>1230-48</t>
  </si>
  <si>
    <t>1230-60</t>
  </si>
  <si>
    <t>1230-72</t>
  </si>
  <si>
    <t>1280SS-60</t>
  </si>
  <si>
    <t>1280SS-72</t>
  </si>
  <si>
    <t>Soft Grip Safety Air Gun with Aluminum Adjustable Air Nozzle and 6" Rigid Extension</t>
  </si>
  <si>
    <t>Soft Grip Safety Air Gun with Aluminum Adjustable Air Nozzle and 18" Rigid Extension</t>
  </si>
  <si>
    <t>Soft Grip Safety Air Gun with Aluminum Adjustable Air Nozzle and 24" Rigid Extension</t>
  </si>
  <si>
    <t>Soft Grip Safety Air Gun with Aluminum Adjustable Air Nozzle and 36" Rigid Extension</t>
  </si>
  <si>
    <t>Soft Grip Safety Air Gun with Aluminum Adjustable Air Nozzle and 48" Rigid Extension</t>
  </si>
  <si>
    <t>Soft Grip Safety Air Gun with Aluminum Adjustable Air Nozzle and 60" Rigid Extension and Chip Shield</t>
  </si>
  <si>
    <t>Soft Grip Safety Air Gun with Aluminum Adjustable Air Nozzle and 60" Rigid Extension</t>
  </si>
  <si>
    <t>Soft Grip Safety Air Gun with Aluminum Adjustable Air Nozzle and 72" Rigid Extension</t>
  </si>
  <si>
    <t>1290-6</t>
  </si>
  <si>
    <t>1290-18</t>
  </si>
  <si>
    <t>1290-24</t>
  </si>
  <si>
    <t>1290-36</t>
  </si>
  <si>
    <t>1290-48</t>
  </si>
  <si>
    <t>1290-60</t>
  </si>
  <si>
    <t>1290-72</t>
  </si>
  <si>
    <t>Soft Grip Safety Air Gun with Zinc Aluminum 1" Flat Super Air Nozzle and 12" Rigid Extension</t>
  </si>
  <si>
    <t>Soft Grip Safety Air Gun with Zinc Aluminum 1" Flat Super Air Nozzle and 18" Rigid Extension</t>
  </si>
  <si>
    <t>Soft Grip Safety Air Gun with Zinc Aluminum 1" Flat Super Air Nozzle and 24" Rigid Extension</t>
  </si>
  <si>
    <t>Soft Grip Safety Air Gun with Zinc Aluminum 1" Flat Super Air Nozzle and 36" Rigid Extension</t>
  </si>
  <si>
    <t>Soft Grip Safety Air Gun with Zinc Aluminum 1" Flat Super Air Nozzle and 48" Rigid Extension</t>
  </si>
  <si>
    <t>Soft Grip Safety Air Gun with Zinc Aluminum 1" Flat Super Air Nozzle and 60" Rigid Extension</t>
  </si>
  <si>
    <t>Soft Grip Safety Air Gun with Zinc Aluminum 1" Flat Super Air Nozzle and 72" Rigid Extension</t>
  </si>
  <si>
    <t>Soft Grip Safety Air Gun with Zinc Aluminum 2" Flat Super Air Nozzle and 12" Rigid Extension</t>
  </si>
  <si>
    <t>Soft Grip Safety Air Gun with Zinc Aluminum 2" Flat Super Air Nozzle and 18" Rigid Extension</t>
  </si>
  <si>
    <t>Soft Grip Safety Air Gun with Zinc Aluminum 2" Flat Super Air Nozzle and 24" Rigid Extension</t>
  </si>
  <si>
    <t>Soft Grip Safety Air Gun with Zinc Aluminum 2" Flat Super Air Nozzle and 36" Rigid Extension</t>
  </si>
  <si>
    <t>Soft Grip Safety Air Gun with Zinc Aluminum 2" Flat Super Air Nozzle and 48" Rigid Extension</t>
  </si>
  <si>
    <t>Soft Grip Safety Air Gun with Zinc Aluminum 2" Flat Super Air Nozzle and 60" Rigid Extension</t>
  </si>
  <si>
    <t>Soft Grip Safety Air Gun with Zinc Aluminum 2" Flat Super Air Nozzle and 72" Rigid Extension</t>
  </si>
  <si>
    <t>1280SS-24</t>
  </si>
  <si>
    <t>1280SS-36</t>
  </si>
  <si>
    <t>Soft Grip Safety Air Gun with Stainless Steel Micro Air Nozzle and 24" Rigid Extension</t>
  </si>
  <si>
    <t>Soft Grip Safety Air Gun with Stainless Steel Micro Air Nozzle and 36" Rigid Extension</t>
  </si>
  <si>
    <t>Soft Grip Safety Air Gun with Stainless Steel Micro Air Nozzle and 60" Rigid Extension</t>
  </si>
  <si>
    <t>Soft Grip Safety Air Gun with Stainless Steel Micro Air Nozzle and 72" Rigid Extension</t>
  </si>
  <si>
    <t>1290SS-18</t>
  </si>
  <si>
    <t>1290SS-24</t>
  </si>
  <si>
    <t>1290SS-48</t>
  </si>
  <si>
    <t>1290SS-60</t>
  </si>
  <si>
    <t>1310SS</t>
  </si>
  <si>
    <t>1310SS-6</t>
  </si>
  <si>
    <t>Heavy Duty Safety Air Gun with Stainless Steel Super Air Nozzle</t>
  </si>
  <si>
    <t>Heavy Duty Safety Air Gun with Stainless Steel Super Air Nozzle and 6" Rigid Extension</t>
  </si>
  <si>
    <t>Heavy Duty Safety Air Gun with Stainless Steel Super Air Nozzle and 18" Rigid Extension</t>
  </si>
  <si>
    <t>Heavy Duty Safety Air Gun with Stainless Steel Super Air Nozzle and 24" Rigid Extension</t>
  </si>
  <si>
    <t>Heavy Duty Safety Air Gun with Stainless Steel Super Air Nozzle and 36" Rigid Extension</t>
  </si>
  <si>
    <t>Heavy Duty Safety Air Gun with Stainless Steel Super Air Nozzle and 48" Rigid Extension</t>
  </si>
  <si>
    <t>Heavy Duty Safety Air Gun with Stainless Steel Super Air Nozzle and 60" Rigid Extension</t>
  </si>
  <si>
    <t>Heavy Duty Safety Air Gun with Stainless Steel Super Air Nozzle and 72" Rigid Extension</t>
  </si>
  <si>
    <t>1310SS-18</t>
  </si>
  <si>
    <t>1310SS-24</t>
  </si>
  <si>
    <t>1310SS-36</t>
  </si>
  <si>
    <t>1310SS-48</t>
  </si>
  <si>
    <t>1310SS-60</t>
  </si>
  <si>
    <t>1310SS-72</t>
  </si>
  <si>
    <t>1310-6</t>
  </si>
  <si>
    <t>1310-12</t>
  </si>
  <si>
    <t>1310-18</t>
  </si>
  <si>
    <t>1310-24</t>
  </si>
  <si>
    <t>1310-36</t>
  </si>
  <si>
    <t>1310-48</t>
  </si>
  <si>
    <t>1310-60</t>
  </si>
  <si>
    <t>1310-72</t>
  </si>
  <si>
    <t>Heavy Duty Safety Air Gun with Zinc Aluminum Super Air Nozzle and 12" Rigid Extension</t>
  </si>
  <si>
    <t>Heavy Duty Safety Air Gun with with Zinc Aluminum Super Air Nozzle</t>
  </si>
  <si>
    <t>Heavy Duty Safety Air Gun with with Zinc Aluminum Super Air Nozzle and 6" Rigid Extension</t>
  </si>
  <si>
    <t>Heavy Duty Safety Air Gun with with Zinc Aluminum Super Air Nozzle and 18" Rigid Extension</t>
  </si>
  <si>
    <t>Heavy Duty Safety Air Gun with with Zinc Aluminum Super Air Nozzle and 24" Rigid Extension</t>
  </si>
  <si>
    <t>Heavy Duty Safety Air Gun with with Zinc Aluminum Super Air Nozzle and 36" Rigid Extension</t>
  </si>
  <si>
    <t>Heavy Duty Safety Air Gun with with Zinc Aluminum Super Air Nozzle and 60" Rigid Extension</t>
  </si>
  <si>
    <t>Heavy Duty Safety Air Gun with with Zinc Aluminum Super Air Nozzle and 72" Rigid Extension</t>
  </si>
  <si>
    <t>Soft Grip Safety Air Gun with Zinc Aluminum Super Air Nozzle and Chip Shield</t>
  </si>
  <si>
    <t>Soft Grip Safety Air Gun with Zinc Aluminum Super Air Nozzle and 6" Rigid Extension and Chip Shield</t>
  </si>
  <si>
    <t>Soft Grip Safety Air Gun with Zinc Aluminum Super Air Nozzle and 12" Rigid Extension and Chip Shield</t>
  </si>
  <si>
    <t>Heavy Duty Safety Air Gun with Stainless Steel Super Air Nozzle and 72" Rigid Extension and Chip Shield</t>
  </si>
  <si>
    <t>Heavy Duty Safety Air Gun with Stainless Steel Super Air Nozzle and Chip Shield</t>
  </si>
  <si>
    <t>Heavy Duty Safety Air Gun with Stainless Steel Super Air Nozzle and 6" Rigid Extension and Chip Shield</t>
  </si>
  <si>
    <t>Heavy Duty Safety Air Gun with Stainless Steel Super Air Nozzle and 12" Rigid Extension and Chip Shield</t>
  </si>
  <si>
    <t>Heavy Duty Safety Air Gun with Stainless Steel Super Air Nozzle and 18" Rigid Extension and Chip Shield</t>
  </si>
  <si>
    <t>Heavy Duty Safety Air Gun with Stainless Steel Super Air Nozzle and 24" Rigid Extension and Chip Shield</t>
  </si>
  <si>
    <t>Heavy Duty Safety Air Gun with Stainless Steel Super Air Nozzle and 36" Rigid Extension and Chip Shield</t>
  </si>
  <si>
    <t>Heavy Duty Safety Air Gun with Stainless Steel Super Air Nozzle and 48" Rigid Extension and Chip Shield</t>
  </si>
  <si>
    <t>Heavy Duty Safety Air Gun with Stainless Steel Super Air Nozzle and 60" Rigid Extension and Chip Shield</t>
  </si>
  <si>
    <t>1310SS-72-CS</t>
  </si>
  <si>
    <t>1310SS-60-CS</t>
  </si>
  <si>
    <t>1310SS-48-CS</t>
  </si>
  <si>
    <t>1310SS-36-CS</t>
  </si>
  <si>
    <t>1310SS-24-CS</t>
  </si>
  <si>
    <t>1310SS-18-CS</t>
  </si>
  <si>
    <t>1210-6-CS</t>
  </si>
  <si>
    <t>1210-CS</t>
  </si>
  <si>
    <t>1210-12-CS</t>
  </si>
  <si>
    <t>1210-18-CS</t>
  </si>
  <si>
    <t>1210-24-CS</t>
  </si>
  <si>
    <t>1210-36-CS</t>
  </si>
  <si>
    <t>1210-48-CS</t>
  </si>
  <si>
    <t>1210-60-CS</t>
  </si>
  <si>
    <t>1210-72-CS</t>
  </si>
  <si>
    <t>1220-CS</t>
  </si>
  <si>
    <t>1220-6-CS</t>
  </si>
  <si>
    <t>1220-12-CS</t>
  </si>
  <si>
    <t>1220-18-CS</t>
  </si>
  <si>
    <t>1220-24-CS</t>
  </si>
  <si>
    <t>1220-36-CS</t>
  </si>
  <si>
    <t>1220-48-CS</t>
  </si>
  <si>
    <t>1220-60-CS</t>
  </si>
  <si>
    <t>1220-72-CS</t>
  </si>
  <si>
    <t>1229-CS</t>
  </si>
  <si>
    <t>1229-6-CS</t>
  </si>
  <si>
    <t>1229-12-CS</t>
  </si>
  <si>
    <t>1229-18-CS</t>
  </si>
  <si>
    <t>1229-24-CS</t>
  </si>
  <si>
    <t>1229-36-CS</t>
  </si>
  <si>
    <t>1229-48-CS</t>
  </si>
  <si>
    <t>1229-60-CS</t>
  </si>
  <si>
    <t>1229-72-CS</t>
  </si>
  <si>
    <t>1230-CS</t>
  </si>
  <si>
    <t>1230-6-CS</t>
  </si>
  <si>
    <t>1230-12-CS</t>
  </si>
  <si>
    <t>1230-18-CS</t>
  </si>
  <si>
    <t>1230-24-CS</t>
  </si>
  <si>
    <t>1230-36-CS</t>
  </si>
  <si>
    <t>1230-48-CS</t>
  </si>
  <si>
    <t>1230-60-CS</t>
  </si>
  <si>
    <t>1230-72-CS</t>
  </si>
  <si>
    <t>1280SS-CS</t>
  </si>
  <si>
    <t>1280SS-6-CS</t>
  </si>
  <si>
    <t>1280SS-12-CS</t>
  </si>
  <si>
    <t>1280SS-18-CS</t>
  </si>
  <si>
    <t>1280SS-24-CS</t>
  </si>
  <si>
    <t>1280SS-36-CS</t>
  </si>
  <si>
    <t>1280SS-48-CS</t>
  </si>
  <si>
    <t>1280SS-60-CS</t>
  </si>
  <si>
    <t>1280SS-72-CS</t>
  </si>
  <si>
    <t>1290-CS</t>
  </si>
  <si>
    <t>1290-6-CS</t>
  </si>
  <si>
    <t>1290-18-CS</t>
  </si>
  <si>
    <t>1290-24-CS</t>
  </si>
  <si>
    <t>1290-36-CS</t>
  </si>
  <si>
    <t>1290-48-CS</t>
  </si>
  <si>
    <t>1290-60-CS</t>
  </si>
  <si>
    <t>1290-72-CS</t>
  </si>
  <si>
    <t>1290SS-CS</t>
  </si>
  <si>
    <t>1290SS-6-CS</t>
  </si>
  <si>
    <t>1290SS-12-CS</t>
  </si>
  <si>
    <t>1290SS-18-CS</t>
  </si>
  <si>
    <t>1290SS-24-CS</t>
  </si>
  <si>
    <t>1290SS-36-CS</t>
  </si>
  <si>
    <t>1290SS-48-CS</t>
  </si>
  <si>
    <t>1290SS-60-CS</t>
  </si>
  <si>
    <t>1290SS-72-CS</t>
  </si>
  <si>
    <t>1310-CS</t>
  </si>
  <si>
    <t>1310-6-CS</t>
  </si>
  <si>
    <t>1310-12-CS</t>
  </si>
  <si>
    <t>1310-18-CS</t>
  </si>
  <si>
    <t>1310-24-CS</t>
  </si>
  <si>
    <t>1310-36-CS</t>
  </si>
  <si>
    <t>1310-48-CS</t>
  </si>
  <si>
    <t>1310-60-CS</t>
  </si>
  <si>
    <t>1310-72-CS</t>
  </si>
  <si>
    <t>1310SS-CS</t>
  </si>
  <si>
    <t>1310SS-6-CS</t>
  </si>
  <si>
    <t>1310SS-12-CS</t>
  </si>
  <si>
    <t>Soft Grip Safety Air Gun with Zinc Aluminum Super Air Nozzle and 18" Rigid Extension and Chip Shield</t>
  </si>
  <si>
    <t>Soft Grip Safety Air Gun with Zinc Aluminum Super Air Nozzle and 24" Rigid Extension and Chip Shield</t>
  </si>
  <si>
    <t>Soft Grip Safety Air Gun with Zinc Aluminum Super Air Nozzle and 36" Rigid Extension and Chip Shield</t>
  </si>
  <si>
    <t>Soft Grip Safety Air Gun with Zinc Aluminum Super Air Nozzle and 48" Rigid Extension and Chip Shield</t>
  </si>
  <si>
    <t>Soft Grip Safety Air Gun with Zinc Aluminum Super Air Nozzle and 60" Rigid Extension and Chip Shield</t>
  </si>
  <si>
    <t>Soft Grip Safety Air Gun with Zinc Aluminum Super Air Nozzle and 72" Rigid Extension and Chip Shield</t>
  </si>
  <si>
    <t>Soft Grip Safety Air Gun with Brass Safety Air Nozzle  and Chip Shield</t>
  </si>
  <si>
    <t>Soft Grip Safety Air Gun with Brass Safety Air Nozzle and 6" Rigid Extension and Chip Shield</t>
  </si>
  <si>
    <t>Soft Grip Safety Air Gun with Brass Safety Air Nozzle and 12" Rigid Extension and Chip Shield</t>
  </si>
  <si>
    <t>Soft Grip Safety Air Gun with Brass Safety Air Nozzle and 18" Rigid Extension and Chip Shield</t>
  </si>
  <si>
    <t>Soft Grip Safety Air Gun with Brass Safety Air Nozzle and 24" Rigid Extension and Chip Shield</t>
  </si>
  <si>
    <t>Soft Grip Safety Air Gun with Brass Safety Air Nozzle and 36" Rigid Extension and Chip Shield</t>
  </si>
  <si>
    <t>Soft Grip Safety Air Gun with Brass Safety Air Nozzle and 48" Rigid Extension and Chip Shield</t>
  </si>
  <si>
    <t>Soft Grip Safety Air Gun with Brass Safety Air Nozzle and 60" Rigid Extension and Chip Shield</t>
  </si>
  <si>
    <t>Soft Grip Safety Air Gun with Brass Safety Air Nozzle and 72" Rigid Extension and Chip Shield</t>
  </si>
  <si>
    <t>Soft Grip Safety Air Gun with Zinc Aluminum 1" Flat Super Air Nozzle and 6" Rigid Extension and Chip Shield</t>
  </si>
  <si>
    <t>Soft Grip Safety Air Gun with Zinc Aluminum 1" Flat Super Air Nozzle and 12" Rigid Extension and Chip Shield</t>
  </si>
  <si>
    <t>Soft Grip Safety Air Gun with Zinc Aluminum 1" Flat Super Air Nozzle and 18" Rigid Extension and Chip Shield</t>
  </si>
  <si>
    <t>Soft Grip Safety Air Gun with Zinc Aluminum 1" Flat Super Air Nozzle and 24" Rigid Extension and Chip Shield</t>
  </si>
  <si>
    <t>Soft Grip Safety Air Gun with Zinc Aluminum 1" Flat Super Air Nozzle and 36" Rigid Extension and Chip Shield</t>
  </si>
  <si>
    <t>Soft Grip Safety Air Gun with Zinc Aluminum 1" Flat Super Air Nozzle and 48" Rigid Extension and Chip Shield</t>
  </si>
  <si>
    <t>Soft Grip Safety Air Gun with Zinc Aluminum 1" Flat Super Air Nozzle and 60" Rigid Extension and Chip Shield</t>
  </si>
  <si>
    <t>Soft Grip Safety Air Gun with Zinc Aluminum 1" Flat Super Air Nozzle</t>
  </si>
  <si>
    <t>Soft Grip Safety Air Gun with Zinc Aluminum 1" Flat Super Air Nozzle and Chip Shield</t>
  </si>
  <si>
    <t>Soft Grip Safety Air Gun with Zinc Aluminum 1" Flat Super Air Nozzle and 72" Rigid Extension and Chip Shield</t>
  </si>
  <si>
    <t>Soft Grip Safety Air Gun with Zinc Aluminum 2" Flat Super Air Nozzle and Chip Shield</t>
  </si>
  <si>
    <t>Soft Grip Safety Air Gun with Zinc Aluminum 2" Flat Super Air Nozzle and 6" Rigid Extension and Chip Shield</t>
  </si>
  <si>
    <t>Soft Grip Safety Air Gun with Zinc Aluminum 2" Flat Super Air Nozzle and 12" Rigid Extension and Chip Shield</t>
  </si>
  <si>
    <t>Soft Grip Safety Air Gun with Zinc Aluminum 2" Flat Super Air Nozzle and 18" Rigid Extension and Chip Shield</t>
  </si>
  <si>
    <t>Soft Grip Safety Air Gun with Zinc Aluminum 2" Flat Super Air Nozzle and 24" Rigid Extension and Chip Shield</t>
  </si>
  <si>
    <t>Soft Grip Safety Air Gun with Zinc Aluminum 2" Flat Super Air Nozzle and 36" Rigid Extension and Chip Shield</t>
  </si>
  <si>
    <t>Soft Grip Safety Air Gun with Zinc Aluminum 2" Flat Super Air Nozzle and 48" Rigid Extension and Chip Shield</t>
  </si>
  <si>
    <t>Soft Grip Safety Air Gun with Zinc Aluminum 2" Flat Super Air Nozzle and 60" Rigid Extension and Chip Shield</t>
  </si>
  <si>
    <t>Soft Grip Safety Air Gun with Zinc Aluminum 2" Flat Super Air Nozzle and 72" Rigid Extension and Chip Shield</t>
  </si>
  <si>
    <t>Soft Grip Safety Air Gun with Stainless Steel Micro Air Nozzle and Chip Shield</t>
  </si>
  <si>
    <t>Soft Grip Safety Air Gun with Stainless Steel Micro Air Nozzle and 6" Rigid Extension and Chip Shield</t>
  </si>
  <si>
    <t>Soft Grip Safety Air Gun with Stainless Steel Micro Air Nozzle and 12" Rigid Extension and Chip Shield</t>
  </si>
  <si>
    <t>Soft Grip Safety Air Gun with Stainless Steel Micro Air Nozzle and 18" Rigid Extension and Chip Shield</t>
  </si>
  <si>
    <t>Soft Grip Safety Air Gun with Stainless Steel Micro Air Nozzle and 24" Rigid Extension and Chip Shield</t>
  </si>
  <si>
    <t>Soft Grip Safety Air Gun with Stainless Steel Micro Air Nozzle and 36" Rigid Extension and Chip Shield</t>
  </si>
  <si>
    <t>Soft Grip Safety Air Gun with Stainless Steel Micro Air Nozzle and 48" Rigid Extension and Chip Shield</t>
  </si>
  <si>
    <t>Soft Grip Safety Air Gun with Stainless Steel Micro Air Nozzle and 60" Rigid Extension and Chip Shield</t>
  </si>
  <si>
    <t>Soft Grip Safety Air Gun with Stainless Steel Micro Air Nozzle and 72" Rigid Extension and Chip Shield</t>
  </si>
  <si>
    <t>Soft Grip Safety Air Gun with Aluminum Adjustable Air Nozzle and Chip Shield</t>
  </si>
  <si>
    <t>Soft Grip Safety Air Gun with Aluminum Adjustable Air Nozzle and 6" Rigid Extension and Chip Shield</t>
  </si>
  <si>
    <t>Soft Grip Safety Air Gun with Aluminum Adjustable Air Nozzle and 18" Rigid Extension and Chip Shield</t>
  </si>
  <si>
    <t>Soft Grip Safety Air Gun with Aluminum Adjustable Air Nozzle and 24" Rigid Extension and Chip Shield</t>
  </si>
  <si>
    <t>Soft Grip Safety Air Gun with Aluminum Adjustable Air Nozzle and 36" Rigid Extension and Chip Shield</t>
  </si>
  <si>
    <t>Soft Grip Safety Air Gun with Aluminum Adjustable Air Nozzle and 48" Rigid Extension and Chip Shield</t>
  </si>
  <si>
    <t>Soft Grip Safety Air Gun with Aluminum Adjustable Air Nozzle and 72" Rigid Extension and Chip Shield</t>
  </si>
  <si>
    <t>Soft Grip Safety Air Gun with Stainless Steel Adjustable Air Nozzle and Chip Shield</t>
  </si>
  <si>
    <t>Soft Grip Safety Air Gun with Stainless Steel Adjustable Air Nozzle and 6" Rigid Extension and Chip Shield</t>
  </si>
  <si>
    <t>Soft Grip Safety Air Gun with Stainless Steel Adjustable Air Nozzle and 12" Rigid Extension and Chip Shield</t>
  </si>
  <si>
    <t>Soft Grip Safety Air Gun with Stainless Steel Adjustable Air Nozzle and 18" Rigid Extension and Chip Shield</t>
  </si>
  <si>
    <t>Soft Grip Safety Air Gun with Stainless Steel Adjustable Air Nozzle and 24" Rigid Extension and Chip Shield</t>
  </si>
  <si>
    <t>Soft Grip Safety Air Gun with Stainless Steel Adjustable Air Nozzle and 36" Rigid Extension and Chip Shield</t>
  </si>
  <si>
    <t>Soft Grip Safety Air Gun with Stainless Steel Adjustable Air Nozzle and 48" Rigid Extension and Chip Shield</t>
  </si>
  <si>
    <t>Soft Grip Safety Air Gun with Stainless Steel Adjustable Air Nozzle and 60" Rigid Extension and Chip Shield</t>
  </si>
  <si>
    <t>Soft Grip Safety Air Gun with Stainless Steel Adjustable Air Nozzle and 18" Rigid Extension</t>
  </si>
  <si>
    <t>Soft Grip Safety Air Gun with Stainless Steel Adjustable Air Nozzle and 24" Rigid Extension</t>
  </si>
  <si>
    <t>Soft Grip Safety Air Gun with Stainless Steel Adjustable Air Nozzle and 48" Rigid Extension</t>
  </si>
  <si>
    <t>Soft Grip Safety Air Gun with Stainless Steel Adjustable Air Nozzle and 60" Rigid Extension</t>
  </si>
  <si>
    <t>Soft Grip Safety Air Gun with Stainless Steel Adjustable Air Nozzle and 72" Rigid Extension and Chip Shield</t>
  </si>
  <si>
    <t>Heavy Duty Safety Air Gun with with Zinc Aluminum Super Air Nozzle and Chip Shield</t>
  </si>
  <si>
    <t>Heavy Duty Safety Air Gun with with Zinc Aluminum Super Air Nozzle and 6" Rigid Extension and Chip Shield</t>
  </si>
  <si>
    <t>Heavy Duty Safety Air Gun with with Zinc Aluminum Super Air Nozzle and 12" Rigid Extension and Chip Shield</t>
  </si>
  <si>
    <t>Heavy Duty Safety Air Gun with with Zinc Aluminum Super Air Nozzle and 18" Rigid Extension and Chip Shield</t>
  </si>
  <si>
    <t>Heavy Duty Safety Air Gun with with Zinc Aluminum Super Air Nozzle and 24" Rigid Extension and Chip Shield</t>
  </si>
  <si>
    <t>Heavy Duty Safety Air Gun with with Zinc Aluminum Super Air Nozzle and 36" Rigid Extension and Chip Shield</t>
  </si>
  <si>
    <t>Heavy Duty Safety Air Gun with with Zinc Aluminum Super Air Nozzle and 48" Rigid Extension and Chip Shield</t>
  </si>
  <si>
    <t>Heavy Duty Safety Air Gun with with Zinc Aluminum Super Air Nozzle and 60" Rigid Extension and Chip Shield</t>
  </si>
  <si>
    <t>Heavy Duty Safety Air Gun with with Zinc Aluminum Super Air Nozzle and 72" Rigid Extension and Chip Shield</t>
  </si>
  <si>
    <t>Compressed Air Consumption @100psig (SCFM)</t>
  </si>
  <si>
    <t>at 80</t>
  </si>
  <si>
    <t>1698SS-6</t>
  </si>
  <si>
    <t xml:space="preserve">VariBlast Compact Safety Air Gun with Stainless Steel Nano Super Air Nozzle &amp; 6” Rigid Extension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</si>
</sst>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quotePrefix="1" applyNumberFormat="1" applyBorder="1"/>
    <xf numFmtId="49" fontId="0" fillId="0" borderId="0" xfId="0" applyNumberFormat="1"/>
    <xf numFmtId="165" fontId="1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1307-518F-4CB4-AF79-7A9B851B0174}">
  <dimension ref="A1:M40"/>
  <sheetViews>
    <sheetView workbookViewId="0">
      <selection activeCell="A9" sqref="A9"/>
    </sheetView>
  </sheetViews>
  <sheetFormatPr defaultColWidth="9.109375" defaultRowHeight="14.4" x14ac:dyDescent="0.3"/>
  <cols>
    <col min="1" max="1" width="46.33203125" style="16" customWidth="1"/>
    <col min="2" max="2" width="11.5546875" style="9" customWidth="1"/>
    <col min="3" max="3" width="9.109375" style="9" customWidth="1"/>
    <col min="4" max="4" width="18.6640625" style="9" customWidth="1"/>
    <col min="5" max="5" width="15.88671875" style="9" customWidth="1"/>
    <col min="6" max="6" width="14.5546875" style="9" customWidth="1"/>
    <col min="7" max="7" width="40.6640625" style="9" customWidth="1"/>
    <col min="8" max="8" width="3" style="9" customWidth="1"/>
    <col min="9" max="9" width="5" style="9" customWidth="1"/>
    <col min="10" max="10" width="11.109375" style="15" customWidth="1"/>
    <col min="11" max="11" width="12" style="15" customWidth="1"/>
    <col min="12" max="12" width="44.109375" style="26" bestFit="1" customWidth="1"/>
    <col min="13" max="13" width="0" style="9" hidden="1" customWidth="1"/>
    <col min="14" max="16384" width="9.109375" style="9"/>
  </cols>
  <sheetData>
    <row r="1" spans="1:13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27" t="s">
        <v>82</v>
      </c>
      <c r="I1" s="28"/>
      <c r="J1" s="8" t="s">
        <v>83</v>
      </c>
      <c r="K1" s="8" t="s">
        <v>84</v>
      </c>
      <c r="L1" s="24" t="s">
        <v>451</v>
      </c>
      <c r="M1" s="9" t="s">
        <v>452</v>
      </c>
    </row>
    <row r="2" spans="1:13" x14ac:dyDescent="0.3">
      <c r="A2" s="10"/>
      <c r="B2" s="11"/>
      <c r="C2" s="12"/>
      <c r="D2" s="12"/>
      <c r="E2" s="12"/>
      <c r="F2" s="12"/>
      <c r="G2" s="12"/>
      <c r="H2" s="12"/>
      <c r="I2" s="12"/>
      <c r="J2" s="13"/>
      <c r="K2" s="13"/>
      <c r="L2" s="25"/>
    </row>
    <row r="3" spans="1:13" x14ac:dyDescent="0.3">
      <c r="A3" s="10" t="s">
        <v>7</v>
      </c>
      <c r="B3" s="11">
        <v>1001</v>
      </c>
      <c r="C3" s="17" t="s">
        <v>8</v>
      </c>
      <c r="D3" s="12" t="s">
        <v>76</v>
      </c>
      <c r="E3" s="12" t="s">
        <v>75</v>
      </c>
      <c r="F3" s="12" t="s">
        <v>11</v>
      </c>
      <c r="G3" s="12" t="s">
        <v>22</v>
      </c>
      <c r="H3" s="12" t="s">
        <v>73</v>
      </c>
      <c r="I3" s="12"/>
      <c r="J3" s="13">
        <v>40</v>
      </c>
      <c r="K3" s="13">
        <f>J3*0.65</f>
        <v>26</v>
      </c>
      <c r="L3" s="25">
        <f t="shared" ref="L3:L36" si="0">M3*(114.7/94.7)</f>
        <v>12.111932418162619</v>
      </c>
      <c r="M3" s="9">
        <v>10</v>
      </c>
    </row>
    <row r="4" spans="1:13" x14ac:dyDescent="0.3">
      <c r="A4" s="10" t="s">
        <v>12</v>
      </c>
      <c r="B4" s="11">
        <v>1002</v>
      </c>
      <c r="C4" s="17" t="s">
        <v>13</v>
      </c>
      <c r="D4" s="12" t="s">
        <v>76</v>
      </c>
      <c r="E4" s="12" t="s">
        <v>75</v>
      </c>
      <c r="F4" s="12" t="s">
        <v>11</v>
      </c>
      <c r="G4" s="12" t="s">
        <v>26</v>
      </c>
      <c r="H4" s="12" t="s">
        <v>72</v>
      </c>
      <c r="I4" s="12" t="s">
        <v>79</v>
      </c>
      <c r="J4" s="13">
        <v>42</v>
      </c>
      <c r="K4" s="13">
        <f t="shared" ref="K4:K34" si="1">J4*0.65</f>
        <v>27.3</v>
      </c>
      <c r="L4" s="25">
        <f t="shared" si="0"/>
        <v>20.590285110876451</v>
      </c>
      <c r="M4" s="9">
        <v>17</v>
      </c>
    </row>
    <row r="5" spans="1:13" x14ac:dyDescent="0.3">
      <c r="A5" s="10" t="s">
        <v>103</v>
      </c>
      <c r="B5" s="11" t="s">
        <v>104</v>
      </c>
      <c r="C5" s="17" t="s">
        <v>93</v>
      </c>
      <c r="D5" s="12" t="s">
        <v>9</v>
      </c>
      <c r="E5" s="12" t="s">
        <v>95</v>
      </c>
      <c r="F5" s="12" t="s">
        <v>21</v>
      </c>
      <c r="G5" s="12"/>
      <c r="H5" s="12"/>
      <c r="I5" s="12"/>
      <c r="J5" s="13">
        <v>62</v>
      </c>
      <c r="K5" s="13">
        <f t="shared" si="1"/>
        <v>40.300000000000004</v>
      </c>
      <c r="L5" s="25">
        <f t="shared" si="0"/>
        <v>3.0279831045406547</v>
      </c>
      <c r="M5" s="9">
        <v>2.5</v>
      </c>
    </row>
    <row r="6" spans="1:13" x14ac:dyDescent="0.3">
      <c r="A6" s="10" t="s">
        <v>107</v>
      </c>
      <c r="B6" s="11" t="s">
        <v>108</v>
      </c>
      <c r="C6" s="17" t="s">
        <v>8</v>
      </c>
      <c r="D6" s="12" t="s">
        <v>9</v>
      </c>
      <c r="E6" s="12" t="s">
        <v>95</v>
      </c>
      <c r="F6" s="12" t="s">
        <v>21</v>
      </c>
      <c r="G6" s="12" t="s">
        <v>22</v>
      </c>
      <c r="H6" s="12"/>
      <c r="I6" s="12"/>
      <c r="J6" s="13">
        <v>79</v>
      </c>
      <c r="K6" s="13">
        <f t="shared" si="1"/>
        <v>51.35</v>
      </c>
      <c r="L6" s="25">
        <f t="shared" si="0"/>
        <v>3.0279831045406547</v>
      </c>
      <c r="M6" s="9">
        <v>2.5</v>
      </c>
    </row>
    <row r="7" spans="1:13" x14ac:dyDescent="0.3">
      <c r="A7" s="10" t="s">
        <v>109</v>
      </c>
      <c r="B7" s="11" t="s">
        <v>168</v>
      </c>
      <c r="C7" s="17" t="s">
        <v>110</v>
      </c>
      <c r="D7" s="12" t="s">
        <v>9</v>
      </c>
      <c r="E7" s="12" t="s">
        <v>95</v>
      </c>
      <c r="F7" s="12" t="s">
        <v>21</v>
      </c>
      <c r="G7" s="12"/>
      <c r="H7" s="12"/>
      <c r="I7" s="12"/>
      <c r="J7" s="13">
        <v>65</v>
      </c>
      <c r="K7" s="13">
        <f t="shared" ref="K7" si="2">J7*0.65</f>
        <v>42.25</v>
      </c>
      <c r="L7" s="25">
        <f t="shared" si="0"/>
        <v>5.9348468848996836</v>
      </c>
      <c r="M7" s="9">
        <v>4.9000000000000004</v>
      </c>
    </row>
    <row r="8" spans="1:13" x14ac:dyDescent="0.3">
      <c r="A8" s="10" t="s">
        <v>105</v>
      </c>
      <c r="B8" s="11" t="s">
        <v>106</v>
      </c>
      <c r="C8" s="17" t="s">
        <v>8</v>
      </c>
      <c r="D8" s="12" t="s">
        <v>9</v>
      </c>
      <c r="E8" s="12" t="s">
        <v>95</v>
      </c>
      <c r="F8" s="12" t="s">
        <v>21</v>
      </c>
      <c r="G8" s="12" t="s">
        <v>22</v>
      </c>
      <c r="H8" s="12"/>
      <c r="I8" s="12"/>
      <c r="J8" s="13">
        <v>82</v>
      </c>
      <c r="K8" s="13">
        <f t="shared" ref="K8:K9" si="3">J8*0.65</f>
        <v>53.300000000000004</v>
      </c>
      <c r="L8" s="25">
        <f t="shared" si="0"/>
        <v>5.9348468848996836</v>
      </c>
      <c r="M8" s="9">
        <v>4.9000000000000004</v>
      </c>
    </row>
    <row r="9" spans="1:13" x14ac:dyDescent="0.3">
      <c r="A9" s="10" t="s">
        <v>113</v>
      </c>
      <c r="B9" s="11" t="s">
        <v>114</v>
      </c>
      <c r="C9" s="17" t="s">
        <v>115</v>
      </c>
      <c r="D9" s="12" t="s">
        <v>9</v>
      </c>
      <c r="E9" s="12" t="s">
        <v>95</v>
      </c>
      <c r="F9" s="12" t="s">
        <v>21</v>
      </c>
      <c r="G9" s="12"/>
      <c r="H9" s="12"/>
      <c r="I9" s="12"/>
      <c r="J9" s="13">
        <v>67</v>
      </c>
      <c r="K9" s="13">
        <f t="shared" si="3"/>
        <v>43.550000000000004</v>
      </c>
      <c r="L9" s="25">
        <f t="shared" si="0"/>
        <v>10.052903907074974</v>
      </c>
      <c r="M9" s="9">
        <v>8.3000000000000007</v>
      </c>
    </row>
    <row r="10" spans="1:13" x14ac:dyDescent="0.3">
      <c r="A10" s="10" t="s">
        <v>111</v>
      </c>
      <c r="B10" s="11" t="s">
        <v>112</v>
      </c>
      <c r="C10" s="17" t="s">
        <v>8</v>
      </c>
      <c r="D10" s="12" t="s">
        <v>9</v>
      </c>
      <c r="E10" s="12" t="s">
        <v>95</v>
      </c>
      <c r="F10" s="12" t="s">
        <v>21</v>
      </c>
      <c r="G10" s="12" t="s">
        <v>22</v>
      </c>
      <c r="H10" s="12"/>
      <c r="I10" s="12"/>
      <c r="J10" s="13">
        <v>84</v>
      </c>
      <c r="K10" s="13">
        <f t="shared" ref="K10" si="4">J10*0.65</f>
        <v>54.6</v>
      </c>
      <c r="L10" s="25">
        <f t="shared" si="0"/>
        <v>10.052903907074974</v>
      </c>
      <c r="M10" s="9">
        <v>8.3000000000000007</v>
      </c>
    </row>
    <row r="11" spans="1:13" x14ac:dyDescent="0.3">
      <c r="A11" s="10" t="s">
        <v>92</v>
      </c>
      <c r="B11" s="11" t="s">
        <v>169</v>
      </c>
      <c r="C11" s="17" t="s">
        <v>93</v>
      </c>
      <c r="D11" s="12" t="s">
        <v>94</v>
      </c>
      <c r="E11" s="12" t="s">
        <v>95</v>
      </c>
      <c r="F11" s="12" t="s">
        <v>21</v>
      </c>
      <c r="G11" s="12"/>
      <c r="H11" s="12"/>
      <c r="I11" s="12"/>
      <c r="J11" s="13">
        <v>61</v>
      </c>
      <c r="K11" s="13">
        <f t="shared" ref="K11:K12" si="5">J11*0.65</f>
        <v>39.65</v>
      </c>
      <c r="L11" s="25">
        <f t="shared" si="0"/>
        <v>5.450369588173178</v>
      </c>
      <c r="M11" s="9">
        <v>4.5</v>
      </c>
    </row>
    <row r="12" spans="1:13" x14ac:dyDescent="0.3">
      <c r="A12" s="10" t="s">
        <v>98</v>
      </c>
      <c r="B12" s="11">
        <v>1009</v>
      </c>
      <c r="C12" s="17" t="s">
        <v>8</v>
      </c>
      <c r="D12" s="12" t="s">
        <v>96</v>
      </c>
      <c r="E12" s="12" t="s">
        <v>97</v>
      </c>
      <c r="F12" s="12" t="s">
        <v>21</v>
      </c>
      <c r="G12" s="12" t="s">
        <v>22</v>
      </c>
      <c r="H12" s="12"/>
      <c r="I12" s="12"/>
      <c r="J12" s="13">
        <v>33</v>
      </c>
      <c r="K12" s="13">
        <f t="shared" si="5"/>
        <v>21.45</v>
      </c>
      <c r="L12" s="25">
        <f t="shared" si="0"/>
        <v>15.745512143611403</v>
      </c>
      <c r="M12" s="9">
        <v>13</v>
      </c>
    </row>
    <row r="13" spans="1:13" x14ac:dyDescent="0.3">
      <c r="A13" s="10" t="s">
        <v>99</v>
      </c>
      <c r="B13" s="11" t="s">
        <v>100</v>
      </c>
      <c r="C13" s="17" t="s">
        <v>8</v>
      </c>
      <c r="D13" s="12" t="s">
        <v>96</v>
      </c>
      <c r="E13" s="12" t="s">
        <v>101</v>
      </c>
      <c r="F13" s="12" t="s">
        <v>21</v>
      </c>
      <c r="G13" s="12" t="s">
        <v>22</v>
      </c>
      <c r="H13" s="12"/>
      <c r="I13" s="12"/>
      <c r="J13" s="13">
        <v>61</v>
      </c>
      <c r="K13" s="13">
        <f t="shared" ref="K13" si="6">J13*0.65</f>
        <v>39.65</v>
      </c>
      <c r="L13" s="25">
        <f t="shared" si="0"/>
        <v>15.745512143611403</v>
      </c>
      <c r="M13" s="9">
        <v>13</v>
      </c>
    </row>
    <row r="14" spans="1:13" x14ac:dyDescent="0.3">
      <c r="A14" s="10" t="s">
        <v>14</v>
      </c>
      <c r="B14" s="11">
        <v>1102</v>
      </c>
      <c r="C14" s="17" t="s">
        <v>8</v>
      </c>
      <c r="D14" s="12" t="s">
        <v>9</v>
      </c>
      <c r="E14" s="12" t="s">
        <v>10</v>
      </c>
      <c r="F14" s="12" t="s">
        <v>11</v>
      </c>
      <c r="G14" s="12"/>
      <c r="H14" s="12"/>
      <c r="I14" s="12" t="s">
        <v>80</v>
      </c>
      <c r="J14" s="13">
        <v>47</v>
      </c>
      <c r="K14" s="13">
        <f t="shared" si="1"/>
        <v>30.55</v>
      </c>
      <c r="L14" s="25">
        <f t="shared" si="0"/>
        <v>12.111932418162619</v>
      </c>
      <c r="M14" s="9">
        <v>10</v>
      </c>
    </row>
    <row r="15" spans="1:13" x14ac:dyDescent="0.3">
      <c r="A15" s="10" t="s">
        <v>15</v>
      </c>
      <c r="B15" s="11" t="s">
        <v>16</v>
      </c>
      <c r="C15" s="17" t="s">
        <v>8</v>
      </c>
      <c r="D15" s="12" t="s">
        <v>19</v>
      </c>
      <c r="E15" s="12" t="s">
        <v>102</v>
      </c>
      <c r="F15" s="12" t="s">
        <v>11</v>
      </c>
      <c r="G15" s="12" t="s">
        <v>22</v>
      </c>
      <c r="H15" s="12" t="s">
        <v>73</v>
      </c>
      <c r="I15" s="12"/>
      <c r="J15" s="13">
        <v>68</v>
      </c>
      <c r="K15" s="13">
        <f t="shared" si="1"/>
        <v>44.2</v>
      </c>
      <c r="L15" s="25">
        <f t="shared" si="0"/>
        <v>12.111932418162619</v>
      </c>
      <c r="M15" s="9">
        <v>10</v>
      </c>
    </row>
    <row r="16" spans="1:13" x14ac:dyDescent="0.3">
      <c r="A16" s="10" t="s">
        <v>17</v>
      </c>
      <c r="B16" s="11" t="s">
        <v>18</v>
      </c>
      <c r="C16" s="17" t="s">
        <v>8</v>
      </c>
      <c r="D16" s="12" t="s">
        <v>19</v>
      </c>
      <c r="E16" s="12" t="s">
        <v>95</v>
      </c>
      <c r="F16" s="12" t="s">
        <v>11</v>
      </c>
      <c r="G16" s="12"/>
      <c r="H16" s="12"/>
      <c r="I16" s="12" t="s">
        <v>80</v>
      </c>
      <c r="J16" s="13">
        <v>86</v>
      </c>
      <c r="K16" s="13">
        <f t="shared" si="1"/>
        <v>55.9</v>
      </c>
      <c r="L16" s="25">
        <f t="shared" si="0"/>
        <v>12.111932418162619</v>
      </c>
      <c r="M16" s="9">
        <v>10</v>
      </c>
    </row>
    <row r="17" spans="1:13" x14ac:dyDescent="0.3">
      <c r="A17" s="10" t="s">
        <v>20</v>
      </c>
      <c r="B17" s="11">
        <v>1103</v>
      </c>
      <c r="C17" s="17" t="s">
        <v>8</v>
      </c>
      <c r="D17" s="12" t="s">
        <v>19</v>
      </c>
      <c r="E17" s="12" t="s">
        <v>10</v>
      </c>
      <c r="F17" s="12" t="s">
        <v>21</v>
      </c>
      <c r="G17" s="12" t="s">
        <v>22</v>
      </c>
      <c r="H17" s="12"/>
      <c r="I17" s="12"/>
      <c r="J17" s="13">
        <v>47</v>
      </c>
      <c r="K17" s="13">
        <f t="shared" si="1"/>
        <v>30.55</v>
      </c>
      <c r="L17" s="25">
        <f t="shared" si="0"/>
        <v>12.111932418162619</v>
      </c>
      <c r="M17" s="9">
        <v>10</v>
      </c>
    </row>
    <row r="18" spans="1:13" x14ac:dyDescent="0.3">
      <c r="A18" s="10" t="s">
        <v>23</v>
      </c>
      <c r="B18" s="11" t="s">
        <v>24</v>
      </c>
      <c r="C18" s="17" t="s">
        <v>8</v>
      </c>
      <c r="D18" s="12" t="s">
        <v>19</v>
      </c>
      <c r="E18" s="12" t="s">
        <v>95</v>
      </c>
      <c r="F18" s="12" t="s">
        <v>21</v>
      </c>
      <c r="G18" s="12" t="s">
        <v>22</v>
      </c>
      <c r="H18" s="12"/>
      <c r="I18" s="12"/>
      <c r="J18" s="13">
        <v>93</v>
      </c>
      <c r="K18" s="13">
        <f t="shared" si="1"/>
        <v>60.45</v>
      </c>
      <c r="L18" s="25">
        <f t="shared" si="0"/>
        <v>12.111932418162619</v>
      </c>
      <c r="M18" s="9">
        <v>10</v>
      </c>
    </row>
    <row r="19" spans="1:13" x14ac:dyDescent="0.3">
      <c r="A19" s="10" t="s">
        <v>25</v>
      </c>
      <c r="B19" s="11">
        <v>1100</v>
      </c>
      <c r="C19" s="17" t="s">
        <v>13</v>
      </c>
      <c r="D19" s="12" t="s">
        <v>9</v>
      </c>
      <c r="E19" s="12" t="s">
        <v>10</v>
      </c>
      <c r="F19" s="12" t="s">
        <v>11</v>
      </c>
      <c r="G19" s="12"/>
      <c r="H19" s="12"/>
      <c r="I19" s="12" t="s">
        <v>80</v>
      </c>
      <c r="J19" s="13">
        <v>57</v>
      </c>
      <c r="K19" s="13">
        <f t="shared" si="1"/>
        <v>37.050000000000004</v>
      </c>
      <c r="L19" s="25">
        <f t="shared" si="0"/>
        <v>16.956705385427668</v>
      </c>
      <c r="M19" s="9">
        <v>14</v>
      </c>
    </row>
    <row r="20" spans="1:13" x14ac:dyDescent="0.3">
      <c r="A20" s="10" t="s">
        <v>27</v>
      </c>
      <c r="B20" s="11" t="s">
        <v>28</v>
      </c>
      <c r="C20" s="17" t="s">
        <v>13</v>
      </c>
      <c r="D20" s="12" t="s">
        <v>9</v>
      </c>
      <c r="E20" s="12" t="s">
        <v>102</v>
      </c>
      <c r="F20" s="12" t="s">
        <v>11</v>
      </c>
      <c r="G20" s="12" t="s">
        <v>26</v>
      </c>
      <c r="H20" s="12" t="s">
        <v>72</v>
      </c>
      <c r="I20" s="12"/>
      <c r="J20" s="13">
        <v>86</v>
      </c>
      <c r="K20" s="13">
        <f t="shared" si="1"/>
        <v>55.9</v>
      </c>
      <c r="L20" s="25">
        <f t="shared" si="0"/>
        <v>16.956705385427668</v>
      </c>
      <c r="M20" s="9">
        <v>14</v>
      </c>
    </row>
    <row r="21" spans="1:13" x14ac:dyDescent="0.3">
      <c r="A21" s="10" t="s">
        <v>29</v>
      </c>
      <c r="B21" s="11" t="s">
        <v>30</v>
      </c>
      <c r="C21" s="17" t="s">
        <v>13</v>
      </c>
      <c r="D21" s="12" t="s">
        <v>9</v>
      </c>
      <c r="E21" s="12" t="s">
        <v>95</v>
      </c>
      <c r="F21" s="12" t="s">
        <v>11</v>
      </c>
      <c r="G21" s="12"/>
      <c r="H21" s="12"/>
      <c r="I21" s="12" t="s">
        <v>80</v>
      </c>
      <c r="J21" s="13">
        <v>131</v>
      </c>
      <c r="K21" s="13">
        <f t="shared" si="1"/>
        <v>85.15</v>
      </c>
      <c r="L21" s="25">
        <f t="shared" si="0"/>
        <v>16.956705385427668</v>
      </c>
      <c r="M21" s="9">
        <v>14</v>
      </c>
    </row>
    <row r="22" spans="1:13" x14ac:dyDescent="0.3">
      <c r="A22" s="10" t="s">
        <v>31</v>
      </c>
      <c r="B22" s="11">
        <v>1101</v>
      </c>
      <c r="C22" s="17" t="s">
        <v>13</v>
      </c>
      <c r="D22" s="12" t="s">
        <v>9</v>
      </c>
      <c r="E22" s="12" t="s">
        <v>10</v>
      </c>
      <c r="F22" s="12" t="s">
        <v>21</v>
      </c>
      <c r="G22" s="12" t="s">
        <v>26</v>
      </c>
      <c r="H22" s="12"/>
      <c r="I22" s="12"/>
      <c r="J22" s="13">
        <v>60</v>
      </c>
      <c r="K22" s="13">
        <f t="shared" si="1"/>
        <v>39</v>
      </c>
      <c r="L22" s="25">
        <f t="shared" si="0"/>
        <v>16.956705385427668</v>
      </c>
      <c r="M22" s="9">
        <v>14</v>
      </c>
    </row>
    <row r="23" spans="1:13" x14ac:dyDescent="0.3">
      <c r="A23" s="10" t="s">
        <v>32</v>
      </c>
      <c r="B23" s="11" t="s">
        <v>33</v>
      </c>
      <c r="C23" s="17" t="s">
        <v>13</v>
      </c>
      <c r="D23" s="12" t="s">
        <v>9</v>
      </c>
      <c r="E23" s="12" t="s">
        <v>95</v>
      </c>
      <c r="F23" s="12" t="s">
        <v>21</v>
      </c>
      <c r="G23" s="12" t="s">
        <v>26</v>
      </c>
      <c r="H23" s="12"/>
      <c r="I23" s="12"/>
      <c r="J23" s="13">
        <v>135</v>
      </c>
      <c r="K23" s="13">
        <f t="shared" si="1"/>
        <v>87.75</v>
      </c>
      <c r="L23" s="25">
        <f t="shared" si="0"/>
        <v>16.956705385427668</v>
      </c>
      <c r="M23" s="9">
        <v>14</v>
      </c>
    </row>
    <row r="24" spans="1:13" x14ac:dyDescent="0.3">
      <c r="A24" s="10" t="s">
        <v>34</v>
      </c>
      <c r="B24" s="11">
        <v>1104</v>
      </c>
      <c r="C24" s="17" t="s">
        <v>35</v>
      </c>
      <c r="D24" s="12" t="s">
        <v>9</v>
      </c>
      <c r="E24" s="12" t="s">
        <v>10</v>
      </c>
      <c r="F24" s="12" t="s">
        <v>11</v>
      </c>
      <c r="G24" s="12"/>
      <c r="H24" s="12"/>
      <c r="I24" s="12"/>
      <c r="J24" s="13">
        <v>90</v>
      </c>
      <c r="K24" s="13">
        <f t="shared" si="1"/>
        <v>58.5</v>
      </c>
      <c r="L24" s="25">
        <f t="shared" si="0"/>
        <v>42.391763463569163</v>
      </c>
      <c r="M24" s="9">
        <v>35</v>
      </c>
    </row>
    <row r="25" spans="1:13" x14ac:dyDescent="0.3">
      <c r="A25" s="10" t="s">
        <v>36</v>
      </c>
      <c r="B25" s="11" t="s">
        <v>37</v>
      </c>
      <c r="C25" s="17" t="s">
        <v>35</v>
      </c>
      <c r="D25" s="12" t="s">
        <v>9</v>
      </c>
      <c r="E25" s="12" t="s">
        <v>102</v>
      </c>
      <c r="F25" s="12" t="s">
        <v>11</v>
      </c>
      <c r="G25" s="12"/>
      <c r="H25" s="12"/>
      <c r="I25" s="12"/>
      <c r="J25" s="13">
        <v>132</v>
      </c>
      <c r="K25" s="13">
        <f t="shared" si="1"/>
        <v>85.8</v>
      </c>
      <c r="L25" s="25">
        <f t="shared" si="0"/>
        <v>42.391763463569163</v>
      </c>
      <c r="M25" s="9">
        <v>35</v>
      </c>
    </row>
    <row r="26" spans="1:13" x14ac:dyDescent="0.3">
      <c r="A26" s="10" t="s">
        <v>38</v>
      </c>
      <c r="B26" s="11" t="s">
        <v>39</v>
      </c>
      <c r="C26" s="17" t="s">
        <v>35</v>
      </c>
      <c r="D26" s="12" t="s">
        <v>9</v>
      </c>
      <c r="E26" s="12" t="s">
        <v>95</v>
      </c>
      <c r="F26" s="12" t="s">
        <v>11</v>
      </c>
      <c r="G26" s="12"/>
      <c r="H26" s="12"/>
      <c r="I26" s="12"/>
      <c r="J26" s="13">
        <v>186</v>
      </c>
      <c r="K26" s="13">
        <f t="shared" si="1"/>
        <v>120.9</v>
      </c>
      <c r="L26" s="25">
        <f t="shared" si="0"/>
        <v>42.391763463569163</v>
      </c>
      <c r="M26" s="9">
        <v>35</v>
      </c>
    </row>
    <row r="27" spans="1:13" x14ac:dyDescent="0.3">
      <c r="A27" s="10" t="s">
        <v>40</v>
      </c>
      <c r="B27" s="11">
        <v>1105</v>
      </c>
      <c r="C27" s="17" t="s">
        <v>35</v>
      </c>
      <c r="D27" s="12" t="s">
        <v>9</v>
      </c>
      <c r="E27" s="12" t="s">
        <v>10</v>
      </c>
      <c r="F27" s="12" t="s">
        <v>21</v>
      </c>
      <c r="G27" s="12"/>
      <c r="H27" s="12"/>
      <c r="I27" s="12"/>
      <c r="J27" s="13">
        <v>93</v>
      </c>
      <c r="K27" s="13">
        <f t="shared" si="1"/>
        <v>60.45</v>
      </c>
      <c r="L27" s="25">
        <f t="shared" si="0"/>
        <v>42.391763463569163</v>
      </c>
      <c r="M27" s="9">
        <v>35</v>
      </c>
    </row>
    <row r="28" spans="1:13" x14ac:dyDescent="0.3">
      <c r="A28" s="10" t="s">
        <v>41</v>
      </c>
      <c r="B28" s="11" t="s">
        <v>42</v>
      </c>
      <c r="C28" s="17" t="s">
        <v>35</v>
      </c>
      <c r="D28" s="12" t="s">
        <v>9</v>
      </c>
      <c r="E28" s="12" t="s">
        <v>95</v>
      </c>
      <c r="F28" s="12" t="s">
        <v>21</v>
      </c>
      <c r="G28" s="12"/>
      <c r="H28" s="12"/>
      <c r="I28" s="12"/>
      <c r="J28" s="13">
        <v>196</v>
      </c>
      <c r="K28" s="13">
        <f t="shared" si="1"/>
        <v>127.4</v>
      </c>
      <c r="L28" s="25">
        <f t="shared" si="0"/>
        <v>42.391763463569163</v>
      </c>
      <c r="M28" s="9">
        <v>35</v>
      </c>
    </row>
    <row r="29" spans="1:13" x14ac:dyDescent="0.3">
      <c r="A29" s="10" t="s">
        <v>43</v>
      </c>
      <c r="B29" s="11">
        <v>1106</v>
      </c>
      <c r="C29" s="17" t="s">
        <v>44</v>
      </c>
      <c r="D29" s="12" t="s">
        <v>9</v>
      </c>
      <c r="E29" s="12" t="s">
        <v>10</v>
      </c>
      <c r="F29" s="12" t="s">
        <v>11</v>
      </c>
      <c r="G29" s="12"/>
      <c r="H29" s="12"/>
      <c r="I29" s="12"/>
      <c r="J29" s="13">
        <v>121</v>
      </c>
      <c r="K29" s="13">
        <f t="shared" si="1"/>
        <v>78.650000000000006</v>
      </c>
      <c r="L29" s="25">
        <f t="shared" si="0"/>
        <v>72.671594508975716</v>
      </c>
      <c r="M29" s="9">
        <v>60</v>
      </c>
    </row>
    <row r="30" spans="1:13" x14ac:dyDescent="0.3">
      <c r="A30" s="10" t="s">
        <v>85</v>
      </c>
      <c r="B30" s="11" t="s">
        <v>86</v>
      </c>
      <c r="C30" s="17" t="s">
        <v>44</v>
      </c>
      <c r="D30" s="12" t="s">
        <v>9</v>
      </c>
      <c r="E30" s="12" t="s">
        <v>102</v>
      </c>
      <c r="F30" s="12" t="s">
        <v>11</v>
      </c>
      <c r="G30" s="12"/>
      <c r="H30" s="12"/>
      <c r="I30" s="12"/>
      <c r="J30" s="13">
        <v>163</v>
      </c>
      <c r="K30" s="13">
        <f t="shared" ref="K30" si="7">J30*0.65</f>
        <v>105.95</v>
      </c>
      <c r="L30" s="25">
        <f t="shared" si="0"/>
        <v>72.671594508975716</v>
      </c>
      <c r="M30" s="9">
        <v>60</v>
      </c>
    </row>
    <row r="31" spans="1:13" x14ac:dyDescent="0.3">
      <c r="A31" s="10" t="s">
        <v>45</v>
      </c>
      <c r="B31" s="11" t="s">
        <v>46</v>
      </c>
      <c r="C31" s="17" t="s">
        <v>44</v>
      </c>
      <c r="D31" s="12" t="s">
        <v>9</v>
      </c>
      <c r="E31" s="12" t="s">
        <v>95</v>
      </c>
      <c r="F31" s="12" t="s">
        <v>11</v>
      </c>
      <c r="G31" s="12"/>
      <c r="H31" s="12"/>
      <c r="I31" s="12"/>
      <c r="J31" s="13">
        <v>261</v>
      </c>
      <c r="K31" s="13">
        <f t="shared" si="1"/>
        <v>169.65</v>
      </c>
      <c r="L31" s="25">
        <f t="shared" si="0"/>
        <v>72.671594508975716</v>
      </c>
      <c r="M31" s="9">
        <v>60</v>
      </c>
    </row>
    <row r="32" spans="1:13" x14ac:dyDescent="0.3">
      <c r="A32" s="10" t="s">
        <v>47</v>
      </c>
      <c r="B32" s="11">
        <v>1107</v>
      </c>
      <c r="C32" s="17" t="s">
        <v>44</v>
      </c>
      <c r="D32" s="12" t="s">
        <v>9</v>
      </c>
      <c r="E32" s="12" t="s">
        <v>10</v>
      </c>
      <c r="F32" s="12" t="s">
        <v>21</v>
      </c>
      <c r="G32" s="12"/>
      <c r="H32" s="12"/>
      <c r="I32" s="12"/>
      <c r="J32" s="13">
        <v>125</v>
      </c>
      <c r="K32" s="13">
        <f t="shared" si="1"/>
        <v>81.25</v>
      </c>
      <c r="L32" s="25">
        <f t="shared" si="0"/>
        <v>72.671594508975716</v>
      </c>
      <c r="M32" s="9">
        <v>60</v>
      </c>
    </row>
    <row r="33" spans="1:13" x14ac:dyDescent="0.3">
      <c r="A33" s="10" t="s">
        <v>48</v>
      </c>
      <c r="B33" s="11" t="s">
        <v>49</v>
      </c>
      <c r="C33" s="17" t="s">
        <v>8</v>
      </c>
      <c r="D33" s="12" t="s">
        <v>9</v>
      </c>
      <c r="E33" s="12" t="s">
        <v>101</v>
      </c>
      <c r="F33" s="12" t="s">
        <v>21</v>
      </c>
      <c r="G33" s="12" t="s">
        <v>22</v>
      </c>
      <c r="H33" s="12"/>
      <c r="I33" s="12"/>
      <c r="J33" s="13">
        <v>63</v>
      </c>
      <c r="K33" s="13">
        <f t="shared" si="1"/>
        <v>40.950000000000003</v>
      </c>
      <c r="L33" s="25">
        <f t="shared" si="0"/>
        <v>15.745512143611403</v>
      </c>
      <c r="M33" s="9">
        <v>13</v>
      </c>
    </row>
    <row r="34" spans="1:13" x14ac:dyDescent="0.3">
      <c r="A34" s="10" t="s">
        <v>87</v>
      </c>
      <c r="B34" s="11" t="s">
        <v>50</v>
      </c>
      <c r="C34" s="17" t="s">
        <v>8</v>
      </c>
      <c r="D34" s="12" t="s">
        <v>9</v>
      </c>
      <c r="E34" s="12" t="s">
        <v>95</v>
      </c>
      <c r="F34" s="12" t="s">
        <v>11</v>
      </c>
      <c r="G34" s="12" t="s">
        <v>22</v>
      </c>
      <c r="H34" s="12" t="s">
        <v>72</v>
      </c>
      <c r="I34" s="12" t="s">
        <v>79</v>
      </c>
      <c r="J34" s="13">
        <v>125</v>
      </c>
      <c r="K34" s="13">
        <f t="shared" si="1"/>
        <v>81.25</v>
      </c>
      <c r="L34" s="25">
        <f t="shared" si="0"/>
        <v>12.717529039070749</v>
      </c>
      <c r="M34" s="9">
        <v>10.5</v>
      </c>
    </row>
    <row r="35" spans="1:13" ht="28.8" x14ac:dyDescent="0.3">
      <c r="A35" s="10" t="s">
        <v>117</v>
      </c>
      <c r="B35" s="11" t="s">
        <v>116</v>
      </c>
      <c r="C35" s="17" t="s">
        <v>8</v>
      </c>
      <c r="D35" s="12" t="s">
        <v>9</v>
      </c>
      <c r="E35" s="12" t="s">
        <v>95</v>
      </c>
      <c r="F35" s="12" t="s">
        <v>11</v>
      </c>
      <c r="G35" s="12" t="s">
        <v>22</v>
      </c>
      <c r="H35" s="12" t="s">
        <v>72</v>
      </c>
      <c r="I35" s="12" t="s">
        <v>79</v>
      </c>
      <c r="J35" s="13">
        <v>125</v>
      </c>
      <c r="K35" s="13">
        <f t="shared" ref="K35" si="8">J35*0.65</f>
        <v>81.25</v>
      </c>
      <c r="L35" s="25">
        <f t="shared" si="0"/>
        <v>19.076293558606125</v>
      </c>
      <c r="M35" s="9">
        <f>10.5/(10/15)</f>
        <v>15.75</v>
      </c>
    </row>
    <row r="36" spans="1:13" ht="28.8" x14ac:dyDescent="0.3">
      <c r="A36" s="10" t="s">
        <v>90</v>
      </c>
      <c r="B36" s="11" t="s">
        <v>91</v>
      </c>
      <c r="C36" s="17" t="s">
        <v>13</v>
      </c>
      <c r="D36" s="12" t="s">
        <v>9</v>
      </c>
      <c r="E36" s="12" t="s">
        <v>95</v>
      </c>
      <c r="F36" s="12" t="s">
        <v>11</v>
      </c>
      <c r="G36" s="12" t="s">
        <v>26</v>
      </c>
      <c r="H36" s="12" t="s">
        <v>72</v>
      </c>
      <c r="I36" s="12" t="s">
        <v>79</v>
      </c>
      <c r="J36" s="13">
        <v>163</v>
      </c>
      <c r="K36" s="13">
        <f t="shared" ref="K36" si="9">J36*0.65</f>
        <v>105.95</v>
      </c>
      <c r="L36" s="25">
        <f t="shared" si="0"/>
        <v>17.602675114396337</v>
      </c>
      <c r="M36" s="9">
        <f>21.8*(10/15)</f>
        <v>14.533333333333333</v>
      </c>
    </row>
    <row r="37" spans="1:13" x14ac:dyDescent="0.3">
      <c r="A37" s="14" t="s">
        <v>74</v>
      </c>
    </row>
    <row r="38" spans="1:13" x14ac:dyDescent="0.3">
      <c r="A38" s="14" t="s">
        <v>78</v>
      </c>
    </row>
    <row r="39" spans="1:13" ht="28.8" x14ac:dyDescent="0.3">
      <c r="A39" s="14" t="s">
        <v>77</v>
      </c>
    </row>
    <row r="40" spans="1:13" ht="28.8" x14ac:dyDescent="0.3">
      <c r="A40" s="14" t="s">
        <v>81</v>
      </c>
    </row>
  </sheetData>
  <mergeCells count="1">
    <mergeCell ref="H1:I1"/>
  </mergeCells>
  <dataValidations count="1">
    <dataValidation type="list" allowBlank="1" showInputMessage="1" showErrorMessage="1" sqref="G29" xr:uid="{E6ABFB09-E51A-4A05-801B-919B02F5F1CA}">
      <formula1>$B$4:$B$37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3E8A-39EA-485F-A7B1-F7EF09982A3E}">
  <dimension ref="A1:H13"/>
  <sheetViews>
    <sheetView workbookViewId="0">
      <selection activeCell="I1" sqref="I1:I1048576"/>
    </sheetView>
  </sheetViews>
  <sheetFormatPr defaultRowHeight="14.4" x14ac:dyDescent="0.3"/>
  <cols>
    <col min="1" max="1" width="43" customWidth="1"/>
    <col min="3" max="3" width="9.109375" customWidth="1"/>
    <col min="4" max="4" width="23.109375" customWidth="1"/>
    <col min="5" max="5" width="10.6640625" customWidth="1"/>
    <col min="6" max="6" width="15.6640625" customWidth="1"/>
    <col min="7" max="7" width="11.109375" bestFit="1" customWidth="1"/>
    <col min="8" max="8" width="12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2</v>
      </c>
      <c r="F1" s="1" t="s">
        <v>5</v>
      </c>
      <c r="G1" s="1" t="s">
        <v>83</v>
      </c>
      <c r="H1" s="1" t="s">
        <v>84</v>
      </c>
    </row>
    <row r="2" spans="1:8" x14ac:dyDescent="0.3">
      <c r="A2" s="2" t="s">
        <v>51</v>
      </c>
      <c r="B2" s="3">
        <v>9206</v>
      </c>
      <c r="C2" s="2" t="s">
        <v>52</v>
      </c>
      <c r="D2" s="2" t="s">
        <v>53</v>
      </c>
      <c r="E2" s="4" t="s">
        <v>89</v>
      </c>
      <c r="F2" s="2" t="s">
        <v>55</v>
      </c>
      <c r="G2" s="5">
        <v>57.9</v>
      </c>
      <c r="H2" s="5">
        <f>G2*0.65</f>
        <v>37.634999999999998</v>
      </c>
    </row>
    <row r="3" spans="1:8" x14ac:dyDescent="0.3">
      <c r="A3" s="2" t="s">
        <v>56</v>
      </c>
      <c r="B3" s="3">
        <v>9212</v>
      </c>
      <c r="C3" s="2" t="s">
        <v>57</v>
      </c>
      <c r="D3" s="2" t="s">
        <v>53</v>
      </c>
      <c r="E3" s="4" t="s">
        <v>89</v>
      </c>
      <c r="F3" s="2" t="s">
        <v>55</v>
      </c>
      <c r="G3" s="5">
        <v>60.1</v>
      </c>
      <c r="H3" s="5">
        <f t="shared" ref="H3:H13" si="0">G3*0.65</f>
        <v>39.065000000000005</v>
      </c>
    </row>
    <row r="4" spans="1:8" x14ac:dyDescent="0.3">
      <c r="A4" s="2" t="s">
        <v>58</v>
      </c>
      <c r="B4" s="3">
        <v>9218</v>
      </c>
      <c r="C4" s="2" t="s">
        <v>59</v>
      </c>
      <c r="D4" s="2" t="s">
        <v>53</v>
      </c>
      <c r="E4" s="4" t="s">
        <v>89</v>
      </c>
      <c r="F4" s="2" t="s">
        <v>55</v>
      </c>
      <c r="G4" s="5">
        <v>67.7</v>
      </c>
      <c r="H4" s="5">
        <f t="shared" si="0"/>
        <v>44.005000000000003</v>
      </c>
    </row>
    <row r="5" spans="1:8" x14ac:dyDescent="0.3">
      <c r="A5" s="2" t="s">
        <v>60</v>
      </c>
      <c r="B5" s="3">
        <v>9224</v>
      </c>
      <c r="C5" s="2" t="s">
        <v>61</v>
      </c>
      <c r="D5" s="2" t="s">
        <v>53</v>
      </c>
      <c r="E5" s="4" t="s">
        <v>89</v>
      </c>
      <c r="F5" s="2" t="s">
        <v>55</v>
      </c>
      <c r="G5" s="5">
        <v>74.3</v>
      </c>
      <c r="H5" s="5">
        <f t="shared" si="0"/>
        <v>48.295000000000002</v>
      </c>
    </row>
    <row r="6" spans="1:8" x14ac:dyDescent="0.3">
      <c r="A6" s="2" t="s">
        <v>62</v>
      </c>
      <c r="B6" s="3">
        <v>9230</v>
      </c>
      <c r="C6" s="2" t="s">
        <v>63</v>
      </c>
      <c r="D6" s="2" t="s">
        <v>53</v>
      </c>
      <c r="E6" s="4" t="s">
        <v>89</v>
      </c>
      <c r="F6" s="2" t="s">
        <v>55</v>
      </c>
      <c r="G6" s="5">
        <v>85.2</v>
      </c>
      <c r="H6" s="5">
        <f t="shared" si="0"/>
        <v>55.38</v>
      </c>
    </row>
    <row r="7" spans="1:8" x14ac:dyDescent="0.3">
      <c r="A7" s="2" t="s">
        <v>64</v>
      </c>
      <c r="B7" s="3">
        <v>9236</v>
      </c>
      <c r="C7" s="2" t="s">
        <v>65</v>
      </c>
      <c r="D7" s="2" t="s">
        <v>53</v>
      </c>
      <c r="E7" s="4" t="s">
        <v>89</v>
      </c>
      <c r="F7" s="2" t="s">
        <v>55</v>
      </c>
      <c r="G7" s="5">
        <v>95.1</v>
      </c>
      <c r="H7" s="5">
        <f t="shared" si="0"/>
        <v>61.814999999999998</v>
      </c>
    </row>
    <row r="8" spans="1:8" x14ac:dyDescent="0.3">
      <c r="A8" s="2" t="s">
        <v>66</v>
      </c>
      <c r="B8" s="3">
        <v>9256</v>
      </c>
      <c r="C8" s="2" t="s">
        <v>52</v>
      </c>
      <c r="D8" s="2" t="s">
        <v>53</v>
      </c>
      <c r="E8" s="4" t="s">
        <v>54</v>
      </c>
      <c r="F8" s="2" t="s">
        <v>88</v>
      </c>
      <c r="G8" s="5">
        <v>57.9</v>
      </c>
      <c r="H8" s="5">
        <f t="shared" si="0"/>
        <v>37.634999999999998</v>
      </c>
    </row>
    <row r="9" spans="1:8" x14ac:dyDescent="0.3">
      <c r="A9" s="2" t="s">
        <v>67</v>
      </c>
      <c r="B9" s="3">
        <v>9262</v>
      </c>
      <c r="C9" s="2" t="s">
        <v>57</v>
      </c>
      <c r="D9" s="2" t="s">
        <v>53</v>
      </c>
      <c r="E9" s="4" t="s">
        <v>54</v>
      </c>
      <c r="F9" s="2" t="s">
        <v>88</v>
      </c>
      <c r="G9" s="5">
        <v>60.1</v>
      </c>
      <c r="H9" s="5">
        <f t="shared" si="0"/>
        <v>39.065000000000005</v>
      </c>
    </row>
    <row r="10" spans="1:8" x14ac:dyDescent="0.3">
      <c r="A10" s="2" t="s">
        <v>68</v>
      </c>
      <c r="B10" s="3">
        <v>9268</v>
      </c>
      <c r="C10" s="2" t="s">
        <v>59</v>
      </c>
      <c r="D10" s="2" t="s">
        <v>53</v>
      </c>
      <c r="E10" s="4" t="s">
        <v>54</v>
      </c>
      <c r="F10" s="2" t="s">
        <v>88</v>
      </c>
      <c r="G10" s="5">
        <v>67.7</v>
      </c>
      <c r="H10" s="5">
        <f t="shared" si="0"/>
        <v>44.005000000000003</v>
      </c>
    </row>
    <row r="11" spans="1:8" x14ac:dyDescent="0.3">
      <c r="A11" s="2" t="s">
        <v>69</v>
      </c>
      <c r="B11" s="3">
        <v>9274</v>
      </c>
      <c r="C11" s="2" t="s">
        <v>61</v>
      </c>
      <c r="D11" s="2" t="s">
        <v>53</v>
      </c>
      <c r="E11" s="4" t="s">
        <v>54</v>
      </c>
      <c r="F11" s="2" t="s">
        <v>88</v>
      </c>
      <c r="G11" s="5">
        <v>74.3</v>
      </c>
      <c r="H11" s="5">
        <f t="shared" si="0"/>
        <v>48.295000000000002</v>
      </c>
    </row>
    <row r="12" spans="1:8" x14ac:dyDescent="0.3">
      <c r="A12" s="2" t="s">
        <v>70</v>
      </c>
      <c r="B12" s="3">
        <v>9280</v>
      </c>
      <c r="C12" s="2" t="s">
        <v>63</v>
      </c>
      <c r="D12" s="2" t="s">
        <v>53</v>
      </c>
      <c r="E12" s="4" t="s">
        <v>54</v>
      </c>
      <c r="F12" s="2" t="s">
        <v>88</v>
      </c>
      <c r="G12" s="5">
        <v>85.2</v>
      </c>
      <c r="H12" s="5">
        <f t="shared" si="0"/>
        <v>55.38</v>
      </c>
    </row>
    <row r="13" spans="1:8" x14ac:dyDescent="0.3">
      <c r="A13" s="2" t="s">
        <v>71</v>
      </c>
      <c r="B13" s="3">
        <v>9286</v>
      </c>
      <c r="C13" s="2" t="s">
        <v>65</v>
      </c>
      <c r="D13" s="2" t="s">
        <v>53</v>
      </c>
      <c r="E13" s="4" t="s">
        <v>54</v>
      </c>
      <c r="F13" s="2" t="s">
        <v>88</v>
      </c>
      <c r="G13" s="5">
        <v>95.1</v>
      </c>
      <c r="H13" s="5">
        <f t="shared" si="0"/>
        <v>61.814999999999998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D023-9BF9-4AD9-BD49-1886DBC2764F}">
  <dimension ref="A1:I7"/>
  <sheetViews>
    <sheetView workbookViewId="0">
      <selection activeCell="D15" sqref="D15"/>
    </sheetView>
  </sheetViews>
  <sheetFormatPr defaultRowHeight="14.4" x14ac:dyDescent="0.3"/>
  <cols>
    <col min="1" max="1" width="50.5546875" bestFit="1" customWidth="1"/>
    <col min="2" max="2" width="9.6640625" bestFit="1" customWidth="1"/>
    <col min="3" max="3" width="9.109375" customWidth="1"/>
    <col min="4" max="4" width="23.109375" customWidth="1"/>
    <col min="5" max="5" width="10.6640625" style="23" customWidth="1"/>
    <col min="6" max="6" width="15.6640625" customWidth="1"/>
    <col min="7" max="7" width="11.109375" bestFit="1" customWidth="1"/>
    <col min="8" max="8" width="12" bestFit="1" customWidth="1"/>
    <col min="9" max="9" width="44.109375" style="26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21" t="s">
        <v>2</v>
      </c>
      <c r="F1" s="1" t="s">
        <v>5</v>
      </c>
      <c r="G1" s="1" t="s">
        <v>83</v>
      </c>
      <c r="H1" s="1" t="s">
        <v>84</v>
      </c>
      <c r="I1" s="24" t="s">
        <v>451</v>
      </c>
    </row>
    <row r="2" spans="1:9" x14ac:dyDescent="0.3">
      <c r="A2" s="2" t="s">
        <v>170</v>
      </c>
      <c r="B2" t="s">
        <v>180</v>
      </c>
      <c r="C2" s="2" t="s">
        <v>52</v>
      </c>
      <c r="D2" s="2" t="s">
        <v>182</v>
      </c>
      <c r="E2" s="22" t="s">
        <v>13</v>
      </c>
      <c r="F2" s="2" t="s">
        <v>21</v>
      </c>
      <c r="G2" s="5">
        <v>120.9</v>
      </c>
      <c r="H2" s="5">
        <f>G2*0.65</f>
        <v>78.585000000000008</v>
      </c>
      <c r="I2" s="25">
        <f>10.5*(114.7/94.7)</f>
        <v>12.717529039070749</v>
      </c>
    </row>
    <row r="3" spans="1:9" x14ac:dyDescent="0.3">
      <c r="A3" s="2" t="s">
        <v>171</v>
      </c>
      <c r="B3" s="3" t="s">
        <v>176</v>
      </c>
      <c r="C3" s="2" t="s">
        <v>57</v>
      </c>
      <c r="D3" s="2" t="s">
        <v>182</v>
      </c>
      <c r="E3" s="22" t="s">
        <v>13</v>
      </c>
      <c r="F3" s="2" t="s">
        <v>21</v>
      </c>
      <c r="G3" s="5">
        <v>123.1</v>
      </c>
      <c r="H3" s="5">
        <f t="shared" ref="H3:H7" si="0">G3*0.65</f>
        <v>80.015000000000001</v>
      </c>
      <c r="I3" s="25">
        <f t="shared" ref="I3:I7" si="1">10.5*(114.7/94.7)</f>
        <v>12.717529039070749</v>
      </c>
    </row>
    <row r="4" spans="1:9" x14ac:dyDescent="0.3">
      <c r="A4" s="2" t="s">
        <v>172</v>
      </c>
      <c r="B4" s="3" t="s">
        <v>177</v>
      </c>
      <c r="C4" s="2" t="s">
        <v>59</v>
      </c>
      <c r="D4" s="2" t="s">
        <v>182</v>
      </c>
      <c r="E4" s="22" t="s">
        <v>13</v>
      </c>
      <c r="F4" s="2" t="s">
        <v>21</v>
      </c>
      <c r="G4" s="5">
        <v>130.69999999999999</v>
      </c>
      <c r="H4" s="5">
        <f t="shared" si="0"/>
        <v>84.954999999999998</v>
      </c>
      <c r="I4" s="25">
        <f t="shared" si="1"/>
        <v>12.717529039070749</v>
      </c>
    </row>
    <row r="5" spans="1:9" x14ac:dyDescent="0.3">
      <c r="A5" s="2" t="s">
        <v>173</v>
      </c>
      <c r="B5" s="3" t="s">
        <v>178</v>
      </c>
      <c r="C5" s="2" t="s">
        <v>61</v>
      </c>
      <c r="D5" s="2" t="s">
        <v>182</v>
      </c>
      <c r="E5" s="22" t="s">
        <v>13</v>
      </c>
      <c r="F5" s="2" t="s">
        <v>21</v>
      </c>
      <c r="G5" s="5">
        <v>137.30000000000001</v>
      </c>
      <c r="H5" s="5">
        <f t="shared" si="0"/>
        <v>89.245000000000005</v>
      </c>
      <c r="I5" s="25">
        <f t="shared" si="1"/>
        <v>12.717529039070749</v>
      </c>
    </row>
    <row r="6" spans="1:9" x14ac:dyDescent="0.3">
      <c r="A6" s="2" t="s">
        <v>174</v>
      </c>
      <c r="B6" s="3" t="s">
        <v>179</v>
      </c>
      <c r="C6" s="2" t="s">
        <v>63</v>
      </c>
      <c r="D6" s="2" t="s">
        <v>182</v>
      </c>
      <c r="E6" s="22" t="s">
        <v>13</v>
      </c>
      <c r="F6" s="2" t="s">
        <v>21</v>
      </c>
      <c r="G6" s="5">
        <v>148.19999999999999</v>
      </c>
      <c r="H6" s="5">
        <f t="shared" si="0"/>
        <v>96.33</v>
      </c>
      <c r="I6" s="25">
        <f t="shared" si="1"/>
        <v>12.717529039070749</v>
      </c>
    </row>
    <row r="7" spans="1:9" x14ac:dyDescent="0.3">
      <c r="A7" s="2" t="s">
        <v>175</v>
      </c>
      <c r="B7" s="3" t="s">
        <v>181</v>
      </c>
      <c r="C7" s="2" t="s">
        <v>65</v>
      </c>
      <c r="D7" s="2" t="s">
        <v>182</v>
      </c>
      <c r="E7" s="22" t="s">
        <v>13</v>
      </c>
      <c r="F7" s="2" t="s">
        <v>21</v>
      </c>
      <c r="G7" s="5">
        <v>158.1</v>
      </c>
      <c r="H7" s="5">
        <f t="shared" si="0"/>
        <v>102.765</v>
      </c>
      <c r="I7" s="25">
        <f t="shared" si="1"/>
        <v>12.717529039070749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C6A0-305C-43A8-AED6-7A3C2D4A177F}">
  <dimension ref="A1:H164"/>
  <sheetViews>
    <sheetView tabSelected="1" workbookViewId="0">
      <selection activeCell="H1" activeCellId="1" sqref="G1:G1048576 H1:H1048576"/>
    </sheetView>
  </sheetViews>
  <sheetFormatPr defaultColWidth="9.109375" defaultRowHeight="14.4" x14ac:dyDescent="0.3"/>
  <cols>
    <col min="1" max="1" width="46.33203125" style="16" customWidth="1"/>
    <col min="2" max="2" width="11.5546875" style="9" customWidth="1"/>
    <col min="3" max="3" width="9.109375" style="20" customWidth="1"/>
    <col min="4" max="4" width="18.6640625" style="9" customWidth="1"/>
    <col min="5" max="5" width="15.88671875" style="9" customWidth="1"/>
    <col min="6" max="6" width="14.5546875" style="9" customWidth="1"/>
    <col min="7" max="7" width="44.109375" style="26" bestFit="1" customWidth="1"/>
    <col min="8" max="8" width="0" style="9" hidden="1" customWidth="1"/>
    <col min="9" max="16384" width="9.109375" style="9"/>
  </cols>
  <sheetData>
    <row r="1" spans="1:8" x14ac:dyDescent="0.3">
      <c r="A1" s="6" t="s">
        <v>0</v>
      </c>
      <c r="B1" s="7" t="s">
        <v>1</v>
      </c>
      <c r="C1" s="18" t="s">
        <v>2</v>
      </c>
      <c r="D1" s="7" t="s">
        <v>3</v>
      </c>
      <c r="E1" s="7" t="s">
        <v>4</v>
      </c>
      <c r="F1" s="7" t="s">
        <v>5</v>
      </c>
      <c r="G1" s="24" t="s">
        <v>451</v>
      </c>
    </row>
    <row r="2" spans="1:8" ht="28.8" x14ac:dyDescent="0.3">
      <c r="A2" s="10" t="s">
        <v>118</v>
      </c>
      <c r="B2" s="11">
        <v>1210</v>
      </c>
      <c r="C2" s="19" t="s">
        <v>13</v>
      </c>
      <c r="D2" s="12" t="s">
        <v>119</v>
      </c>
      <c r="E2" s="12" t="s">
        <v>97</v>
      </c>
      <c r="F2" s="12" t="s">
        <v>11</v>
      </c>
      <c r="G2" s="25">
        <f>H2*(114.7/94.7)</f>
        <v>16.956705385427668</v>
      </c>
      <c r="H2" s="9">
        <v>14</v>
      </c>
    </row>
    <row r="3" spans="1:8" ht="28.8" x14ac:dyDescent="0.3">
      <c r="A3" s="10" t="s">
        <v>287</v>
      </c>
      <c r="B3" s="11" t="s">
        <v>306</v>
      </c>
      <c r="C3" s="19" t="s">
        <v>13</v>
      </c>
      <c r="D3" s="12" t="s">
        <v>119</v>
      </c>
      <c r="E3" s="12" t="s">
        <v>97</v>
      </c>
      <c r="F3" s="12" t="s">
        <v>11</v>
      </c>
      <c r="G3" s="25">
        <f t="shared" ref="G3:G66" si="0">H3*(114.7/94.7)</f>
        <v>16.956705385427668</v>
      </c>
      <c r="H3" s="9">
        <v>14</v>
      </c>
    </row>
    <row r="4" spans="1:8" ht="28.8" x14ac:dyDescent="0.3">
      <c r="A4" s="10" t="s">
        <v>130</v>
      </c>
      <c r="B4" s="11" t="s">
        <v>131</v>
      </c>
      <c r="C4" s="19" t="s">
        <v>13</v>
      </c>
      <c r="D4" s="12" t="s">
        <v>119</v>
      </c>
      <c r="E4" s="12" t="s">
        <v>97</v>
      </c>
      <c r="F4" s="12" t="s">
        <v>11</v>
      </c>
      <c r="G4" s="25">
        <f t="shared" si="0"/>
        <v>16.956705385427668</v>
      </c>
      <c r="H4" s="9">
        <v>14</v>
      </c>
    </row>
    <row r="5" spans="1:8" ht="28.8" x14ac:dyDescent="0.3">
      <c r="A5" s="10" t="s">
        <v>288</v>
      </c>
      <c r="B5" s="11" t="s">
        <v>305</v>
      </c>
      <c r="C5" s="19" t="s">
        <v>13</v>
      </c>
      <c r="D5" s="12" t="s">
        <v>119</v>
      </c>
      <c r="E5" s="12" t="s">
        <v>97</v>
      </c>
      <c r="F5" s="12" t="s">
        <v>11</v>
      </c>
      <c r="G5" s="25">
        <f t="shared" si="0"/>
        <v>16.956705385427668</v>
      </c>
      <c r="H5" s="9">
        <v>14</v>
      </c>
    </row>
    <row r="6" spans="1:8" ht="28.8" x14ac:dyDescent="0.3">
      <c r="A6" s="10" t="s">
        <v>120</v>
      </c>
      <c r="B6" s="11" t="s">
        <v>121</v>
      </c>
      <c r="C6" s="19" t="s">
        <v>13</v>
      </c>
      <c r="D6" s="12" t="s">
        <v>119</v>
      </c>
      <c r="E6" s="12" t="s">
        <v>97</v>
      </c>
      <c r="F6" s="12" t="s">
        <v>11</v>
      </c>
      <c r="G6" s="25">
        <f t="shared" si="0"/>
        <v>16.956705385427668</v>
      </c>
      <c r="H6" s="9">
        <v>14</v>
      </c>
    </row>
    <row r="7" spans="1:8" ht="28.8" x14ac:dyDescent="0.3">
      <c r="A7" s="10" t="s">
        <v>289</v>
      </c>
      <c r="B7" s="11" t="s">
        <v>307</v>
      </c>
      <c r="C7" s="19" t="s">
        <v>13</v>
      </c>
      <c r="D7" s="12" t="s">
        <v>119</v>
      </c>
      <c r="E7" s="12" t="s">
        <v>97</v>
      </c>
      <c r="F7" s="12" t="s">
        <v>11</v>
      </c>
      <c r="G7" s="25">
        <f t="shared" si="0"/>
        <v>16.956705385427668</v>
      </c>
      <c r="H7" s="9">
        <v>14</v>
      </c>
    </row>
    <row r="8" spans="1:8" ht="28.8" x14ac:dyDescent="0.3">
      <c r="A8" s="10" t="s">
        <v>122</v>
      </c>
      <c r="B8" s="11" t="s">
        <v>123</v>
      </c>
      <c r="C8" s="19" t="s">
        <v>13</v>
      </c>
      <c r="D8" s="12" t="s">
        <v>119</v>
      </c>
      <c r="E8" s="12" t="s">
        <v>97</v>
      </c>
      <c r="F8" s="12" t="s">
        <v>11</v>
      </c>
      <c r="G8" s="25">
        <f t="shared" si="0"/>
        <v>16.956705385427668</v>
      </c>
      <c r="H8" s="9">
        <v>14</v>
      </c>
    </row>
    <row r="9" spans="1:8" ht="28.8" x14ac:dyDescent="0.3">
      <c r="A9" s="10" t="s">
        <v>379</v>
      </c>
      <c r="B9" s="11" t="s">
        <v>308</v>
      </c>
      <c r="C9" s="19" t="s">
        <v>13</v>
      </c>
      <c r="D9" s="12" t="s">
        <v>119</v>
      </c>
      <c r="E9" s="12" t="s">
        <v>97</v>
      </c>
      <c r="F9" s="12" t="s">
        <v>11</v>
      </c>
      <c r="G9" s="25">
        <f t="shared" si="0"/>
        <v>16.956705385427668</v>
      </c>
      <c r="H9" s="9">
        <v>14</v>
      </c>
    </row>
    <row r="10" spans="1:8" ht="28.8" x14ac:dyDescent="0.3">
      <c r="A10" s="10" t="s">
        <v>124</v>
      </c>
      <c r="B10" s="11" t="s">
        <v>125</v>
      </c>
      <c r="C10" s="19" t="s">
        <v>13</v>
      </c>
      <c r="D10" s="12" t="s">
        <v>119</v>
      </c>
      <c r="E10" s="12" t="s">
        <v>97</v>
      </c>
      <c r="F10" s="12" t="s">
        <v>11</v>
      </c>
      <c r="G10" s="25">
        <f t="shared" si="0"/>
        <v>16.956705385427668</v>
      </c>
      <c r="H10" s="9">
        <v>14</v>
      </c>
    </row>
    <row r="11" spans="1:8" ht="28.8" x14ac:dyDescent="0.3">
      <c r="A11" s="10" t="s">
        <v>380</v>
      </c>
      <c r="B11" s="11" t="s">
        <v>309</v>
      </c>
      <c r="C11" s="19" t="s">
        <v>13</v>
      </c>
      <c r="D11" s="12" t="s">
        <v>119</v>
      </c>
      <c r="E11" s="12" t="s">
        <v>97</v>
      </c>
      <c r="F11" s="12" t="s">
        <v>11</v>
      </c>
      <c r="G11" s="25">
        <f t="shared" si="0"/>
        <v>16.956705385427668</v>
      </c>
      <c r="H11" s="9">
        <v>14</v>
      </c>
    </row>
    <row r="12" spans="1:8" ht="28.8" x14ac:dyDescent="0.3">
      <c r="A12" s="10" t="s">
        <v>126</v>
      </c>
      <c r="B12" s="11" t="s">
        <v>127</v>
      </c>
      <c r="C12" s="19" t="s">
        <v>13</v>
      </c>
      <c r="D12" s="12" t="s">
        <v>119</v>
      </c>
      <c r="E12" s="12" t="s">
        <v>97</v>
      </c>
      <c r="F12" s="12" t="s">
        <v>11</v>
      </c>
      <c r="G12" s="25">
        <f t="shared" si="0"/>
        <v>16.956705385427668</v>
      </c>
      <c r="H12" s="9">
        <v>14</v>
      </c>
    </row>
    <row r="13" spans="1:8" ht="28.8" x14ac:dyDescent="0.3">
      <c r="A13" s="10" t="s">
        <v>381</v>
      </c>
      <c r="B13" s="11" t="s">
        <v>310</v>
      </c>
      <c r="C13" s="19" t="s">
        <v>13</v>
      </c>
      <c r="D13" s="12" t="s">
        <v>119</v>
      </c>
      <c r="E13" s="12" t="s">
        <v>97</v>
      </c>
      <c r="F13" s="12" t="s">
        <v>11</v>
      </c>
      <c r="G13" s="25">
        <f t="shared" si="0"/>
        <v>16.956705385427668</v>
      </c>
      <c r="H13" s="9">
        <v>14</v>
      </c>
    </row>
    <row r="14" spans="1:8" ht="28.8" x14ac:dyDescent="0.3">
      <c r="A14" s="10" t="s">
        <v>128</v>
      </c>
      <c r="B14" s="11" t="s">
        <v>129</v>
      </c>
      <c r="C14" s="19" t="s">
        <v>13</v>
      </c>
      <c r="D14" s="12" t="s">
        <v>119</v>
      </c>
      <c r="E14" s="12" t="s">
        <v>97</v>
      </c>
      <c r="F14" s="12" t="s">
        <v>11</v>
      </c>
      <c r="G14" s="25">
        <f t="shared" si="0"/>
        <v>16.956705385427668</v>
      </c>
      <c r="H14" s="9">
        <v>14</v>
      </c>
    </row>
    <row r="15" spans="1:8" ht="28.8" x14ac:dyDescent="0.3">
      <c r="A15" s="10" t="s">
        <v>382</v>
      </c>
      <c r="B15" s="11" t="s">
        <v>311</v>
      </c>
      <c r="C15" s="19" t="s">
        <v>13</v>
      </c>
      <c r="D15" s="12" t="s">
        <v>119</v>
      </c>
      <c r="E15" s="12" t="s">
        <v>97</v>
      </c>
      <c r="F15" s="12" t="s">
        <v>11</v>
      </c>
      <c r="G15" s="25">
        <f t="shared" si="0"/>
        <v>16.956705385427668</v>
      </c>
      <c r="H15" s="9">
        <v>14</v>
      </c>
    </row>
    <row r="16" spans="1:8" ht="28.8" x14ac:dyDescent="0.3">
      <c r="A16" s="10" t="s">
        <v>132</v>
      </c>
      <c r="B16" s="11" t="s">
        <v>133</v>
      </c>
      <c r="C16" s="19" t="s">
        <v>13</v>
      </c>
      <c r="D16" s="12" t="s">
        <v>119</v>
      </c>
      <c r="E16" s="12" t="s">
        <v>97</v>
      </c>
      <c r="F16" s="12" t="s">
        <v>11</v>
      </c>
      <c r="G16" s="25">
        <f t="shared" si="0"/>
        <v>16.956705385427668</v>
      </c>
      <c r="H16" s="9">
        <v>14</v>
      </c>
    </row>
    <row r="17" spans="1:8" ht="28.8" x14ac:dyDescent="0.3">
      <c r="A17" s="10" t="s">
        <v>383</v>
      </c>
      <c r="B17" s="11" t="s">
        <v>312</v>
      </c>
      <c r="C17" s="19" t="s">
        <v>13</v>
      </c>
      <c r="D17" s="12" t="s">
        <v>119</v>
      </c>
      <c r="E17" s="12" t="s">
        <v>97</v>
      </c>
      <c r="F17" s="12" t="s">
        <v>11</v>
      </c>
      <c r="G17" s="25">
        <f t="shared" si="0"/>
        <v>16.956705385427668</v>
      </c>
      <c r="H17" s="9">
        <v>14</v>
      </c>
    </row>
    <row r="18" spans="1:8" ht="28.8" x14ac:dyDescent="0.3">
      <c r="A18" s="10" t="s">
        <v>134</v>
      </c>
      <c r="B18" s="11" t="s">
        <v>135</v>
      </c>
      <c r="C18" s="19" t="s">
        <v>13</v>
      </c>
      <c r="D18" s="12" t="s">
        <v>119</v>
      </c>
      <c r="E18" s="12" t="s">
        <v>97</v>
      </c>
      <c r="F18" s="12" t="s">
        <v>11</v>
      </c>
      <c r="G18" s="25">
        <f t="shared" si="0"/>
        <v>16.956705385427668</v>
      </c>
      <c r="H18" s="9">
        <v>14</v>
      </c>
    </row>
    <row r="19" spans="1:8" ht="28.8" x14ac:dyDescent="0.3">
      <c r="A19" s="10" t="s">
        <v>384</v>
      </c>
      <c r="B19" s="11" t="s">
        <v>313</v>
      </c>
      <c r="C19" s="19" t="s">
        <v>13</v>
      </c>
      <c r="D19" s="12" t="s">
        <v>119</v>
      </c>
      <c r="E19" s="12" t="s">
        <v>97</v>
      </c>
      <c r="F19" s="12" t="s">
        <v>11</v>
      </c>
      <c r="G19" s="25">
        <f t="shared" si="0"/>
        <v>16.956705385427668</v>
      </c>
      <c r="H19" s="9">
        <v>14</v>
      </c>
    </row>
    <row r="20" spans="1:8" x14ac:dyDescent="0.3">
      <c r="A20" s="10" t="s">
        <v>190</v>
      </c>
      <c r="B20" s="11">
        <v>1220</v>
      </c>
      <c r="C20" s="19" t="s">
        <v>13</v>
      </c>
      <c r="D20" s="12" t="s">
        <v>119</v>
      </c>
      <c r="E20" s="12" t="s">
        <v>97</v>
      </c>
      <c r="F20" s="12" t="s">
        <v>11</v>
      </c>
      <c r="G20" s="25">
        <f t="shared" si="0"/>
        <v>12.111932418162619</v>
      </c>
      <c r="H20" s="9">
        <v>10</v>
      </c>
    </row>
    <row r="21" spans="1:8" ht="28.8" x14ac:dyDescent="0.3">
      <c r="A21" s="10" t="s">
        <v>385</v>
      </c>
      <c r="B21" s="11" t="s">
        <v>314</v>
      </c>
      <c r="C21" s="19" t="s">
        <v>13</v>
      </c>
      <c r="D21" s="12" t="s">
        <v>119</v>
      </c>
      <c r="E21" s="12" t="s">
        <v>97</v>
      </c>
      <c r="F21" s="12" t="s">
        <v>11</v>
      </c>
      <c r="G21" s="25">
        <f t="shared" si="0"/>
        <v>12.111932418162619</v>
      </c>
      <c r="H21" s="9">
        <v>10</v>
      </c>
    </row>
    <row r="22" spans="1:8" ht="28.8" x14ac:dyDescent="0.3">
      <c r="A22" s="10" t="s">
        <v>191</v>
      </c>
      <c r="B22" s="11" t="s">
        <v>183</v>
      </c>
      <c r="C22" s="19" t="s">
        <v>13</v>
      </c>
      <c r="D22" s="12" t="s">
        <v>119</v>
      </c>
      <c r="E22" s="12" t="s">
        <v>97</v>
      </c>
      <c r="F22" s="12" t="s">
        <v>11</v>
      </c>
      <c r="G22" s="25">
        <f t="shared" si="0"/>
        <v>12.111932418162619</v>
      </c>
      <c r="H22" s="9">
        <v>10</v>
      </c>
    </row>
    <row r="23" spans="1:8" ht="28.8" x14ac:dyDescent="0.3">
      <c r="A23" s="10" t="s">
        <v>386</v>
      </c>
      <c r="B23" s="11" t="s">
        <v>315</v>
      </c>
      <c r="C23" s="19" t="s">
        <v>13</v>
      </c>
      <c r="D23" s="12" t="s">
        <v>119</v>
      </c>
      <c r="E23" s="12" t="s">
        <v>97</v>
      </c>
      <c r="F23" s="12" t="s">
        <v>11</v>
      </c>
      <c r="G23" s="25">
        <f t="shared" si="0"/>
        <v>12.111932418162619</v>
      </c>
      <c r="H23" s="9">
        <v>10</v>
      </c>
    </row>
    <row r="24" spans="1:8" ht="28.8" x14ac:dyDescent="0.3">
      <c r="A24" s="10" t="s">
        <v>192</v>
      </c>
      <c r="B24" s="11" t="s">
        <v>184</v>
      </c>
      <c r="C24" s="19" t="s">
        <v>13</v>
      </c>
      <c r="D24" s="12" t="s">
        <v>119</v>
      </c>
      <c r="E24" s="12" t="s">
        <v>97</v>
      </c>
      <c r="F24" s="12" t="s">
        <v>11</v>
      </c>
      <c r="G24" s="25">
        <f t="shared" si="0"/>
        <v>12.111932418162619</v>
      </c>
      <c r="H24" s="9">
        <v>10</v>
      </c>
    </row>
    <row r="25" spans="1:8" ht="28.8" x14ac:dyDescent="0.3">
      <c r="A25" s="10" t="s">
        <v>387</v>
      </c>
      <c r="B25" s="11" t="s">
        <v>316</v>
      </c>
      <c r="C25" s="19" t="s">
        <v>13</v>
      </c>
      <c r="D25" s="12" t="s">
        <v>119</v>
      </c>
      <c r="E25" s="12" t="s">
        <v>97</v>
      </c>
      <c r="F25" s="12" t="s">
        <v>11</v>
      </c>
      <c r="G25" s="25">
        <f t="shared" si="0"/>
        <v>12.111932418162619</v>
      </c>
      <c r="H25" s="9">
        <v>10</v>
      </c>
    </row>
    <row r="26" spans="1:8" ht="28.8" x14ac:dyDescent="0.3">
      <c r="A26" s="10" t="s">
        <v>193</v>
      </c>
      <c r="B26" s="11" t="s">
        <v>185</v>
      </c>
      <c r="C26" s="19" t="s">
        <v>13</v>
      </c>
      <c r="D26" s="12" t="s">
        <v>119</v>
      </c>
      <c r="E26" s="12" t="s">
        <v>97</v>
      </c>
      <c r="F26" s="12" t="s">
        <v>11</v>
      </c>
      <c r="G26" s="25">
        <f t="shared" si="0"/>
        <v>12.111932418162619</v>
      </c>
      <c r="H26" s="9">
        <v>10</v>
      </c>
    </row>
    <row r="27" spans="1:8" ht="28.8" x14ac:dyDescent="0.3">
      <c r="A27" s="10" t="s">
        <v>388</v>
      </c>
      <c r="B27" s="11" t="s">
        <v>317</v>
      </c>
      <c r="C27" s="19" t="s">
        <v>13</v>
      </c>
      <c r="D27" s="12" t="s">
        <v>119</v>
      </c>
      <c r="E27" s="12" t="s">
        <v>97</v>
      </c>
      <c r="F27" s="12" t="s">
        <v>11</v>
      </c>
      <c r="G27" s="25">
        <f t="shared" si="0"/>
        <v>12.111932418162619</v>
      </c>
      <c r="H27" s="9">
        <v>10</v>
      </c>
    </row>
    <row r="28" spans="1:8" ht="28.8" x14ac:dyDescent="0.3">
      <c r="A28" s="10" t="s">
        <v>194</v>
      </c>
      <c r="B28" s="11" t="s">
        <v>186</v>
      </c>
      <c r="C28" s="19" t="s">
        <v>13</v>
      </c>
      <c r="D28" s="12" t="s">
        <v>119</v>
      </c>
      <c r="E28" s="12" t="s">
        <v>97</v>
      </c>
      <c r="F28" s="12" t="s">
        <v>11</v>
      </c>
      <c r="G28" s="25">
        <f t="shared" si="0"/>
        <v>12.111932418162619</v>
      </c>
      <c r="H28" s="9">
        <v>10</v>
      </c>
    </row>
    <row r="29" spans="1:8" ht="28.8" x14ac:dyDescent="0.3">
      <c r="A29" s="10" t="s">
        <v>389</v>
      </c>
      <c r="B29" s="11" t="s">
        <v>318</v>
      </c>
      <c r="C29" s="19" t="s">
        <v>13</v>
      </c>
      <c r="D29" s="12" t="s">
        <v>119</v>
      </c>
      <c r="E29" s="12" t="s">
        <v>97</v>
      </c>
      <c r="F29" s="12" t="s">
        <v>11</v>
      </c>
      <c r="G29" s="25">
        <f t="shared" si="0"/>
        <v>12.111932418162619</v>
      </c>
      <c r="H29" s="9">
        <v>10</v>
      </c>
    </row>
    <row r="30" spans="1:8" ht="28.8" x14ac:dyDescent="0.3">
      <c r="A30" s="10" t="s">
        <v>138</v>
      </c>
      <c r="B30" s="11" t="s">
        <v>136</v>
      </c>
      <c r="C30" s="19" t="s">
        <v>13</v>
      </c>
      <c r="D30" s="12" t="s">
        <v>119</v>
      </c>
      <c r="E30" s="12" t="s">
        <v>97</v>
      </c>
      <c r="F30" s="12" t="s">
        <v>11</v>
      </c>
      <c r="G30" s="25">
        <f t="shared" si="0"/>
        <v>12.111932418162619</v>
      </c>
      <c r="H30" s="9">
        <v>10</v>
      </c>
    </row>
    <row r="31" spans="1:8" ht="28.8" x14ac:dyDescent="0.3">
      <c r="A31" s="10" t="s">
        <v>390</v>
      </c>
      <c r="B31" s="11" t="s">
        <v>319</v>
      </c>
      <c r="C31" s="19" t="s">
        <v>13</v>
      </c>
      <c r="D31" s="12" t="s">
        <v>119</v>
      </c>
      <c r="E31" s="12" t="s">
        <v>97</v>
      </c>
      <c r="F31" s="12" t="s">
        <v>11</v>
      </c>
      <c r="G31" s="25">
        <f t="shared" si="0"/>
        <v>12.111932418162619</v>
      </c>
      <c r="H31" s="9">
        <v>10</v>
      </c>
    </row>
    <row r="32" spans="1:8" ht="28.8" x14ac:dyDescent="0.3">
      <c r="A32" s="10" t="s">
        <v>195</v>
      </c>
      <c r="B32" s="11" t="s">
        <v>187</v>
      </c>
      <c r="C32" s="19" t="s">
        <v>13</v>
      </c>
      <c r="D32" s="12" t="s">
        <v>119</v>
      </c>
      <c r="E32" s="12" t="s">
        <v>97</v>
      </c>
      <c r="F32" s="12" t="s">
        <v>11</v>
      </c>
      <c r="G32" s="25">
        <f t="shared" si="0"/>
        <v>12.111932418162619</v>
      </c>
      <c r="H32" s="9">
        <v>10</v>
      </c>
    </row>
    <row r="33" spans="1:8" ht="28.8" x14ac:dyDescent="0.3">
      <c r="A33" s="10" t="s">
        <v>391</v>
      </c>
      <c r="B33" s="11" t="s">
        <v>320</v>
      </c>
      <c r="C33" s="19" t="s">
        <v>13</v>
      </c>
      <c r="D33" s="12" t="s">
        <v>119</v>
      </c>
      <c r="E33" s="12" t="s">
        <v>97</v>
      </c>
      <c r="F33" s="12" t="s">
        <v>11</v>
      </c>
      <c r="G33" s="25">
        <f t="shared" si="0"/>
        <v>12.111932418162619</v>
      </c>
      <c r="H33" s="9">
        <v>10</v>
      </c>
    </row>
    <row r="34" spans="1:8" ht="28.8" x14ac:dyDescent="0.3">
      <c r="A34" s="10" t="s">
        <v>196</v>
      </c>
      <c r="B34" s="11" t="s">
        <v>188</v>
      </c>
      <c r="C34" s="19" t="s">
        <v>13</v>
      </c>
      <c r="D34" s="12" t="s">
        <v>119</v>
      </c>
      <c r="E34" s="12" t="s">
        <v>97</v>
      </c>
      <c r="F34" s="12" t="s">
        <v>11</v>
      </c>
      <c r="G34" s="25">
        <f t="shared" si="0"/>
        <v>12.111932418162619</v>
      </c>
      <c r="H34" s="9">
        <v>10</v>
      </c>
    </row>
    <row r="35" spans="1:8" ht="28.8" x14ac:dyDescent="0.3">
      <c r="A35" s="10" t="s">
        <v>392</v>
      </c>
      <c r="B35" s="11" t="s">
        <v>321</v>
      </c>
      <c r="C35" s="19" t="s">
        <v>13</v>
      </c>
      <c r="D35" s="12" t="s">
        <v>119</v>
      </c>
      <c r="E35" s="12" t="s">
        <v>97</v>
      </c>
      <c r="F35" s="12" t="s">
        <v>11</v>
      </c>
      <c r="G35" s="25">
        <f t="shared" si="0"/>
        <v>12.111932418162619</v>
      </c>
      <c r="H35" s="9">
        <v>10</v>
      </c>
    </row>
    <row r="36" spans="1:8" ht="28.8" x14ac:dyDescent="0.3">
      <c r="A36" s="10" t="s">
        <v>197</v>
      </c>
      <c r="B36" s="11" t="s">
        <v>189</v>
      </c>
      <c r="C36" s="19" t="s">
        <v>13</v>
      </c>
      <c r="D36" s="12" t="s">
        <v>119</v>
      </c>
      <c r="E36" s="12" t="s">
        <v>97</v>
      </c>
      <c r="F36" s="12" t="s">
        <v>11</v>
      </c>
      <c r="G36" s="25">
        <f t="shared" si="0"/>
        <v>12.111932418162619</v>
      </c>
      <c r="H36" s="9">
        <v>10</v>
      </c>
    </row>
    <row r="37" spans="1:8" ht="28.8" x14ac:dyDescent="0.3">
      <c r="A37" s="10" t="s">
        <v>393</v>
      </c>
      <c r="B37" s="11" t="s">
        <v>322</v>
      </c>
      <c r="C37" s="19" t="s">
        <v>13</v>
      </c>
      <c r="D37" s="12" t="s">
        <v>119</v>
      </c>
      <c r="E37" s="12" t="s">
        <v>97</v>
      </c>
      <c r="F37" s="12" t="s">
        <v>11</v>
      </c>
      <c r="G37" s="25">
        <f t="shared" si="0"/>
        <v>12.111932418162619</v>
      </c>
      <c r="H37" s="9">
        <v>10</v>
      </c>
    </row>
    <row r="38" spans="1:8" ht="28.8" x14ac:dyDescent="0.3">
      <c r="A38" s="10" t="s">
        <v>401</v>
      </c>
      <c r="B38" s="11">
        <v>1229</v>
      </c>
      <c r="C38" s="19" t="s">
        <v>13</v>
      </c>
      <c r="D38" s="12" t="s">
        <v>119</v>
      </c>
      <c r="E38" s="12" t="s">
        <v>97</v>
      </c>
      <c r="F38" s="12" t="s">
        <v>11</v>
      </c>
      <c r="G38" s="25">
        <f t="shared" si="0"/>
        <v>12.717529039070749</v>
      </c>
      <c r="H38" s="9">
        <v>10.5</v>
      </c>
    </row>
    <row r="39" spans="1:8" ht="28.8" x14ac:dyDescent="0.3">
      <c r="A39" s="10" t="s">
        <v>402</v>
      </c>
      <c r="B39" s="11" t="s">
        <v>323</v>
      </c>
      <c r="C39" s="19" t="s">
        <v>13</v>
      </c>
      <c r="D39" s="12" t="s">
        <v>119</v>
      </c>
      <c r="E39" s="12" t="s">
        <v>97</v>
      </c>
      <c r="F39" s="12" t="s">
        <v>11</v>
      </c>
      <c r="G39" s="25">
        <f t="shared" si="0"/>
        <v>12.717529039070749</v>
      </c>
      <c r="H39" s="9">
        <v>10.5</v>
      </c>
    </row>
    <row r="40" spans="1:8" ht="28.8" x14ac:dyDescent="0.3">
      <c r="A40" s="10" t="s">
        <v>137</v>
      </c>
      <c r="B40" s="11" t="s">
        <v>139</v>
      </c>
      <c r="C40" s="19" t="s">
        <v>13</v>
      </c>
      <c r="D40" s="12" t="s">
        <v>119</v>
      </c>
      <c r="E40" s="12" t="s">
        <v>97</v>
      </c>
      <c r="F40" s="12" t="s">
        <v>11</v>
      </c>
      <c r="G40" s="25">
        <f t="shared" si="0"/>
        <v>12.717529039070749</v>
      </c>
      <c r="H40" s="9">
        <v>10.5</v>
      </c>
    </row>
    <row r="41" spans="1:8" ht="28.8" x14ac:dyDescent="0.3">
      <c r="A41" s="10" t="s">
        <v>394</v>
      </c>
      <c r="B41" s="11" t="s">
        <v>324</v>
      </c>
      <c r="C41" s="19" t="s">
        <v>13</v>
      </c>
      <c r="D41" s="12" t="s">
        <v>119</v>
      </c>
      <c r="E41" s="12" t="s">
        <v>97</v>
      </c>
      <c r="F41" s="12" t="s">
        <v>11</v>
      </c>
      <c r="G41" s="25">
        <f t="shared" si="0"/>
        <v>12.717529039070749</v>
      </c>
      <c r="H41" s="9">
        <v>10.5</v>
      </c>
    </row>
    <row r="42" spans="1:8" ht="28.8" x14ac:dyDescent="0.3">
      <c r="A42" s="10" t="s">
        <v>231</v>
      </c>
      <c r="B42" s="11" t="s">
        <v>198</v>
      </c>
      <c r="C42" s="19" t="s">
        <v>13</v>
      </c>
      <c r="D42" s="12" t="s">
        <v>119</v>
      </c>
      <c r="E42" s="12" t="s">
        <v>97</v>
      </c>
      <c r="F42" s="12" t="s">
        <v>11</v>
      </c>
      <c r="G42" s="25">
        <f t="shared" si="0"/>
        <v>12.717529039070749</v>
      </c>
      <c r="H42" s="9">
        <v>10.5</v>
      </c>
    </row>
    <row r="43" spans="1:8" ht="43.2" x14ac:dyDescent="0.3">
      <c r="A43" s="10" t="s">
        <v>395</v>
      </c>
      <c r="B43" s="11" t="s">
        <v>325</v>
      </c>
      <c r="C43" s="19" t="s">
        <v>13</v>
      </c>
      <c r="D43" s="12" t="s">
        <v>119</v>
      </c>
      <c r="E43" s="12" t="s">
        <v>97</v>
      </c>
      <c r="F43" s="12" t="s">
        <v>11</v>
      </c>
      <c r="G43" s="25">
        <f t="shared" si="0"/>
        <v>12.717529039070749</v>
      </c>
      <c r="H43" s="9">
        <v>10.5</v>
      </c>
    </row>
    <row r="44" spans="1:8" ht="28.8" x14ac:dyDescent="0.3">
      <c r="A44" s="10" t="s">
        <v>232</v>
      </c>
      <c r="B44" s="11" t="s">
        <v>199</v>
      </c>
      <c r="C44" s="19" t="s">
        <v>13</v>
      </c>
      <c r="D44" s="12" t="s">
        <v>119</v>
      </c>
      <c r="E44" s="12" t="s">
        <v>97</v>
      </c>
      <c r="F44" s="12" t="s">
        <v>11</v>
      </c>
      <c r="G44" s="25">
        <f t="shared" si="0"/>
        <v>12.717529039070749</v>
      </c>
      <c r="H44" s="9">
        <v>10.5</v>
      </c>
    </row>
    <row r="45" spans="1:8" ht="43.2" x14ac:dyDescent="0.3">
      <c r="A45" s="10" t="s">
        <v>396</v>
      </c>
      <c r="B45" s="11" t="s">
        <v>326</v>
      </c>
      <c r="C45" s="19" t="s">
        <v>13</v>
      </c>
      <c r="D45" s="12" t="s">
        <v>119</v>
      </c>
      <c r="E45" s="12" t="s">
        <v>97</v>
      </c>
      <c r="F45" s="12" t="s">
        <v>11</v>
      </c>
      <c r="G45" s="25">
        <f t="shared" si="0"/>
        <v>12.717529039070749</v>
      </c>
      <c r="H45" s="9">
        <v>10.5</v>
      </c>
    </row>
    <row r="46" spans="1:8" ht="28.8" x14ac:dyDescent="0.3">
      <c r="A46" s="10" t="s">
        <v>233</v>
      </c>
      <c r="B46" s="11" t="s">
        <v>200</v>
      </c>
      <c r="C46" s="19" t="s">
        <v>13</v>
      </c>
      <c r="D46" s="12" t="s">
        <v>119</v>
      </c>
      <c r="E46" s="12" t="s">
        <v>97</v>
      </c>
      <c r="F46" s="12" t="s">
        <v>11</v>
      </c>
      <c r="G46" s="25">
        <f t="shared" si="0"/>
        <v>12.717529039070749</v>
      </c>
      <c r="H46" s="9">
        <v>10.5</v>
      </c>
    </row>
    <row r="47" spans="1:8" ht="43.2" x14ac:dyDescent="0.3">
      <c r="A47" s="10" t="s">
        <v>397</v>
      </c>
      <c r="B47" s="11" t="s">
        <v>327</v>
      </c>
      <c r="C47" s="19" t="s">
        <v>13</v>
      </c>
      <c r="D47" s="12" t="s">
        <v>119</v>
      </c>
      <c r="E47" s="12" t="s">
        <v>97</v>
      </c>
      <c r="F47" s="12" t="s">
        <v>11</v>
      </c>
      <c r="G47" s="25">
        <f t="shared" si="0"/>
        <v>12.717529039070749</v>
      </c>
      <c r="H47" s="9">
        <v>10.5</v>
      </c>
    </row>
    <row r="48" spans="1:8" ht="28.8" x14ac:dyDescent="0.3">
      <c r="A48" s="10" t="s">
        <v>234</v>
      </c>
      <c r="B48" s="11" t="s">
        <v>201</v>
      </c>
      <c r="C48" s="19" t="s">
        <v>13</v>
      </c>
      <c r="D48" s="12" t="s">
        <v>119</v>
      </c>
      <c r="E48" s="12" t="s">
        <v>97</v>
      </c>
      <c r="F48" s="12" t="s">
        <v>11</v>
      </c>
      <c r="G48" s="25">
        <f t="shared" si="0"/>
        <v>12.717529039070749</v>
      </c>
      <c r="H48" s="9">
        <v>10.5</v>
      </c>
    </row>
    <row r="49" spans="1:8" ht="43.2" x14ac:dyDescent="0.3">
      <c r="A49" s="10" t="s">
        <v>398</v>
      </c>
      <c r="B49" s="11" t="s">
        <v>328</v>
      </c>
      <c r="C49" s="19" t="s">
        <v>13</v>
      </c>
      <c r="D49" s="12" t="s">
        <v>119</v>
      </c>
      <c r="E49" s="12" t="s">
        <v>97</v>
      </c>
      <c r="F49" s="12" t="s">
        <v>11</v>
      </c>
      <c r="G49" s="25">
        <f t="shared" si="0"/>
        <v>12.717529039070749</v>
      </c>
      <c r="H49" s="9">
        <v>10.5</v>
      </c>
    </row>
    <row r="50" spans="1:8" ht="28.8" x14ac:dyDescent="0.3">
      <c r="A50" s="10" t="s">
        <v>235</v>
      </c>
      <c r="B50" s="11" t="s">
        <v>202</v>
      </c>
      <c r="C50" s="19" t="s">
        <v>13</v>
      </c>
      <c r="D50" s="12" t="s">
        <v>119</v>
      </c>
      <c r="E50" s="12" t="s">
        <v>97</v>
      </c>
      <c r="F50" s="12" t="s">
        <v>11</v>
      </c>
      <c r="G50" s="25">
        <f t="shared" si="0"/>
        <v>12.717529039070749</v>
      </c>
      <c r="H50" s="9">
        <v>10.5</v>
      </c>
    </row>
    <row r="51" spans="1:8" ht="43.2" x14ac:dyDescent="0.3">
      <c r="A51" s="10" t="s">
        <v>399</v>
      </c>
      <c r="B51" s="11" t="s">
        <v>329</v>
      </c>
      <c r="C51" s="19" t="s">
        <v>13</v>
      </c>
      <c r="D51" s="12" t="s">
        <v>119</v>
      </c>
      <c r="E51" s="12" t="s">
        <v>97</v>
      </c>
      <c r="F51" s="12" t="s">
        <v>11</v>
      </c>
      <c r="G51" s="25">
        <f t="shared" si="0"/>
        <v>12.717529039070749</v>
      </c>
      <c r="H51" s="9">
        <v>10.5</v>
      </c>
    </row>
    <row r="52" spans="1:8" ht="28.8" x14ac:dyDescent="0.3">
      <c r="A52" s="10" t="s">
        <v>236</v>
      </c>
      <c r="B52" s="11" t="s">
        <v>203</v>
      </c>
      <c r="C52" s="19" t="s">
        <v>13</v>
      </c>
      <c r="D52" s="12" t="s">
        <v>119</v>
      </c>
      <c r="E52" s="12" t="s">
        <v>97</v>
      </c>
      <c r="F52" s="12" t="s">
        <v>11</v>
      </c>
      <c r="G52" s="25">
        <f t="shared" si="0"/>
        <v>12.717529039070749</v>
      </c>
      <c r="H52" s="9">
        <v>10.5</v>
      </c>
    </row>
    <row r="53" spans="1:8" ht="43.2" x14ac:dyDescent="0.3">
      <c r="A53" s="10" t="s">
        <v>400</v>
      </c>
      <c r="B53" s="11" t="s">
        <v>330</v>
      </c>
      <c r="C53" s="19" t="s">
        <v>13</v>
      </c>
      <c r="D53" s="12" t="s">
        <v>119</v>
      </c>
      <c r="E53" s="12" t="s">
        <v>97</v>
      </c>
      <c r="F53" s="12" t="s">
        <v>11</v>
      </c>
      <c r="G53" s="25">
        <f t="shared" si="0"/>
        <v>12.717529039070749</v>
      </c>
      <c r="H53" s="9">
        <v>10.5</v>
      </c>
    </row>
    <row r="54" spans="1:8" ht="28.8" x14ac:dyDescent="0.3">
      <c r="A54" s="10" t="s">
        <v>237</v>
      </c>
      <c r="B54" s="11" t="s">
        <v>204</v>
      </c>
      <c r="C54" s="19" t="s">
        <v>13</v>
      </c>
      <c r="D54" s="12" t="s">
        <v>119</v>
      </c>
      <c r="E54" s="12" t="s">
        <v>97</v>
      </c>
      <c r="F54" s="12" t="s">
        <v>11</v>
      </c>
      <c r="G54" s="25">
        <f t="shared" si="0"/>
        <v>12.717529039070749</v>
      </c>
      <c r="H54" s="9">
        <v>10.5</v>
      </c>
    </row>
    <row r="55" spans="1:8" ht="43.2" x14ac:dyDescent="0.3">
      <c r="A55" s="10" t="s">
        <v>403</v>
      </c>
      <c r="B55" s="11" t="s">
        <v>331</v>
      </c>
      <c r="C55" s="19" t="s">
        <v>13</v>
      </c>
      <c r="D55" s="12" t="s">
        <v>119</v>
      </c>
      <c r="E55" s="12" t="s">
        <v>97</v>
      </c>
      <c r="F55" s="12" t="s">
        <v>11</v>
      </c>
      <c r="G55" s="25">
        <f t="shared" si="0"/>
        <v>12.717529039070749</v>
      </c>
      <c r="H55" s="9">
        <v>10.5</v>
      </c>
    </row>
    <row r="56" spans="1:8" ht="28.8" x14ac:dyDescent="0.3">
      <c r="A56" s="10" t="s">
        <v>140</v>
      </c>
      <c r="B56" s="11">
        <v>1230</v>
      </c>
      <c r="C56" s="19" t="s">
        <v>13</v>
      </c>
      <c r="D56" s="12" t="s">
        <v>119</v>
      </c>
      <c r="E56" s="12" t="s">
        <v>97</v>
      </c>
      <c r="F56" s="12" t="s">
        <v>11</v>
      </c>
      <c r="G56" s="25">
        <f t="shared" si="0"/>
        <v>26.404012671594508</v>
      </c>
      <c r="H56" s="9">
        <v>21.8</v>
      </c>
    </row>
    <row r="57" spans="1:8" ht="28.8" x14ac:dyDescent="0.3">
      <c r="A57" s="10" t="s">
        <v>404</v>
      </c>
      <c r="B57" s="11" t="s">
        <v>332</v>
      </c>
      <c r="C57" s="19" t="s">
        <v>13</v>
      </c>
      <c r="D57" s="12" t="s">
        <v>119</v>
      </c>
      <c r="E57" s="12" t="s">
        <v>97</v>
      </c>
      <c r="F57" s="12" t="s">
        <v>11</v>
      </c>
      <c r="G57" s="25">
        <f t="shared" si="0"/>
        <v>26.404012671594508</v>
      </c>
      <c r="H57" s="9">
        <v>21.8</v>
      </c>
    </row>
    <row r="58" spans="1:8" ht="28.8" x14ac:dyDescent="0.3">
      <c r="A58" s="10" t="s">
        <v>205</v>
      </c>
      <c r="B58" s="11" t="s">
        <v>206</v>
      </c>
      <c r="C58" s="19" t="s">
        <v>13</v>
      </c>
      <c r="D58" s="12" t="s">
        <v>119</v>
      </c>
      <c r="E58" s="12" t="s">
        <v>97</v>
      </c>
      <c r="F58" s="12" t="s">
        <v>11</v>
      </c>
      <c r="G58" s="25">
        <f t="shared" si="0"/>
        <v>26.404012671594508</v>
      </c>
      <c r="H58" s="9">
        <v>21.8</v>
      </c>
    </row>
    <row r="59" spans="1:8" ht="28.8" x14ac:dyDescent="0.3">
      <c r="A59" s="10" t="s">
        <v>405</v>
      </c>
      <c r="B59" s="11" t="s">
        <v>333</v>
      </c>
      <c r="C59" s="19" t="s">
        <v>13</v>
      </c>
      <c r="D59" s="12" t="s">
        <v>119</v>
      </c>
      <c r="E59" s="12" t="s">
        <v>97</v>
      </c>
      <c r="F59" s="12" t="s">
        <v>11</v>
      </c>
      <c r="G59" s="25">
        <f t="shared" si="0"/>
        <v>26.404012671594508</v>
      </c>
      <c r="H59" s="9">
        <v>21.8</v>
      </c>
    </row>
    <row r="60" spans="1:8" ht="28.8" x14ac:dyDescent="0.3">
      <c r="A60" s="10" t="s">
        <v>238</v>
      </c>
      <c r="B60" s="11" t="s">
        <v>207</v>
      </c>
      <c r="C60" s="19" t="s">
        <v>13</v>
      </c>
      <c r="D60" s="12" t="s">
        <v>119</v>
      </c>
      <c r="E60" s="12" t="s">
        <v>97</v>
      </c>
      <c r="F60" s="12" t="s">
        <v>11</v>
      </c>
      <c r="G60" s="25">
        <f t="shared" si="0"/>
        <v>26.404012671594508</v>
      </c>
      <c r="H60" s="9">
        <v>21.8</v>
      </c>
    </row>
    <row r="61" spans="1:8" ht="43.2" x14ac:dyDescent="0.3">
      <c r="A61" s="10" t="s">
        <v>406</v>
      </c>
      <c r="B61" s="11" t="s">
        <v>334</v>
      </c>
      <c r="C61" s="19" t="s">
        <v>13</v>
      </c>
      <c r="D61" s="12" t="s">
        <v>119</v>
      </c>
      <c r="E61" s="12" t="s">
        <v>97</v>
      </c>
      <c r="F61" s="12" t="s">
        <v>11</v>
      </c>
      <c r="G61" s="25">
        <f t="shared" si="0"/>
        <v>26.404012671594508</v>
      </c>
      <c r="H61" s="9">
        <v>21.8</v>
      </c>
    </row>
    <row r="62" spans="1:8" ht="28.8" x14ac:dyDescent="0.3">
      <c r="A62" s="10" t="s">
        <v>239</v>
      </c>
      <c r="B62" s="11" t="s">
        <v>208</v>
      </c>
      <c r="C62" s="19" t="s">
        <v>13</v>
      </c>
      <c r="D62" s="12" t="s">
        <v>119</v>
      </c>
      <c r="E62" s="12" t="s">
        <v>97</v>
      </c>
      <c r="F62" s="12" t="s">
        <v>11</v>
      </c>
      <c r="G62" s="25">
        <f t="shared" si="0"/>
        <v>26.404012671594508</v>
      </c>
      <c r="H62" s="9">
        <v>21.8</v>
      </c>
    </row>
    <row r="63" spans="1:8" ht="43.2" x14ac:dyDescent="0.3">
      <c r="A63" s="10" t="s">
        <v>407</v>
      </c>
      <c r="B63" s="11" t="s">
        <v>335</v>
      </c>
      <c r="C63" s="19" t="s">
        <v>13</v>
      </c>
      <c r="D63" s="12" t="s">
        <v>119</v>
      </c>
      <c r="E63" s="12" t="s">
        <v>97</v>
      </c>
      <c r="F63" s="12" t="s">
        <v>11</v>
      </c>
      <c r="G63" s="25">
        <f t="shared" si="0"/>
        <v>26.404012671594508</v>
      </c>
      <c r="H63" s="9">
        <v>21.8</v>
      </c>
    </row>
    <row r="64" spans="1:8" ht="28.8" x14ac:dyDescent="0.3">
      <c r="A64" s="10" t="s">
        <v>240</v>
      </c>
      <c r="B64" s="11" t="s">
        <v>209</v>
      </c>
      <c r="C64" s="19" t="s">
        <v>13</v>
      </c>
      <c r="D64" s="12" t="s">
        <v>119</v>
      </c>
      <c r="E64" s="12" t="s">
        <v>97</v>
      </c>
      <c r="F64" s="12" t="s">
        <v>11</v>
      </c>
      <c r="G64" s="25">
        <f t="shared" si="0"/>
        <v>26.404012671594508</v>
      </c>
      <c r="H64" s="9">
        <v>21.8</v>
      </c>
    </row>
    <row r="65" spans="1:8" ht="43.2" x14ac:dyDescent="0.3">
      <c r="A65" s="10" t="s">
        <v>408</v>
      </c>
      <c r="B65" s="11" t="s">
        <v>336</v>
      </c>
      <c r="C65" s="19" t="s">
        <v>13</v>
      </c>
      <c r="D65" s="12" t="s">
        <v>119</v>
      </c>
      <c r="E65" s="12" t="s">
        <v>97</v>
      </c>
      <c r="F65" s="12" t="s">
        <v>11</v>
      </c>
      <c r="G65" s="25">
        <f t="shared" si="0"/>
        <v>26.404012671594508</v>
      </c>
      <c r="H65" s="9">
        <v>21.8</v>
      </c>
    </row>
    <row r="66" spans="1:8" ht="28.8" x14ac:dyDescent="0.3">
      <c r="A66" s="10" t="s">
        <v>241</v>
      </c>
      <c r="B66" s="11" t="s">
        <v>210</v>
      </c>
      <c r="C66" s="19" t="s">
        <v>13</v>
      </c>
      <c r="D66" s="12" t="s">
        <v>119</v>
      </c>
      <c r="E66" s="12" t="s">
        <v>97</v>
      </c>
      <c r="F66" s="12" t="s">
        <v>11</v>
      </c>
      <c r="G66" s="25">
        <f t="shared" si="0"/>
        <v>26.404012671594508</v>
      </c>
      <c r="H66" s="9">
        <v>21.8</v>
      </c>
    </row>
    <row r="67" spans="1:8" ht="43.2" x14ac:dyDescent="0.3">
      <c r="A67" s="10" t="s">
        <v>409</v>
      </c>
      <c r="B67" s="11" t="s">
        <v>337</v>
      </c>
      <c r="C67" s="19" t="s">
        <v>13</v>
      </c>
      <c r="D67" s="12" t="s">
        <v>119</v>
      </c>
      <c r="E67" s="12" t="s">
        <v>97</v>
      </c>
      <c r="F67" s="12" t="s">
        <v>11</v>
      </c>
      <c r="G67" s="25">
        <f t="shared" ref="G67:G130" si="1">H67*(114.7/94.7)</f>
        <v>26.404012671594508</v>
      </c>
      <c r="H67" s="9">
        <v>21.8</v>
      </c>
    </row>
    <row r="68" spans="1:8" ht="28.8" x14ac:dyDescent="0.3">
      <c r="A68" s="10" t="s">
        <v>242</v>
      </c>
      <c r="B68" s="11" t="s">
        <v>211</v>
      </c>
      <c r="C68" s="19" t="s">
        <v>13</v>
      </c>
      <c r="D68" s="12" t="s">
        <v>119</v>
      </c>
      <c r="E68" s="12" t="s">
        <v>97</v>
      </c>
      <c r="F68" s="12" t="s">
        <v>11</v>
      </c>
      <c r="G68" s="25">
        <f t="shared" si="1"/>
        <v>26.404012671594508</v>
      </c>
      <c r="H68" s="9">
        <v>21.8</v>
      </c>
    </row>
    <row r="69" spans="1:8" ht="43.2" x14ac:dyDescent="0.3">
      <c r="A69" s="10" t="s">
        <v>410</v>
      </c>
      <c r="B69" s="11" t="s">
        <v>338</v>
      </c>
      <c r="C69" s="19" t="s">
        <v>13</v>
      </c>
      <c r="D69" s="12" t="s">
        <v>119</v>
      </c>
      <c r="E69" s="12" t="s">
        <v>97</v>
      </c>
      <c r="F69" s="12" t="s">
        <v>11</v>
      </c>
      <c r="G69" s="25">
        <f t="shared" si="1"/>
        <v>26.404012671594508</v>
      </c>
      <c r="H69" s="9">
        <v>21.8</v>
      </c>
    </row>
    <row r="70" spans="1:8" ht="28.8" x14ac:dyDescent="0.3">
      <c r="A70" s="10" t="s">
        <v>243</v>
      </c>
      <c r="B70" s="11" t="s">
        <v>212</v>
      </c>
      <c r="C70" s="19" t="s">
        <v>13</v>
      </c>
      <c r="D70" s="12" t="s">
        <v>119</v>
      </c>
      <c r="E70" s="12" t="s">
        <v>97</v>
      </c>
      <c r="F70" s="12" t="s">
        <v>11</v>
      </c>
      <c r="G70" s="25">
        <f t="shared" si="1"/>
        <v>26.404012671594508</v>
      </c>
      <c r="H70" s="9">
        <v>21.8</v>
      </c>
    </row>
    <row r="71" spans="1:8" ht="43.2" x14ac:dyDescent="0.3">
      <c r="A71" s="10" t="s">
        <v>411</v>
      </c>
      <c r="B71" s="11" t="s">
        <v>339</v>
      </c>
      <c r="C71" s="19" t="s">
        <v>13</v>
      </c>
      <c r="D71" s="12" t="s">
        <v>119</v>
      </c>
      <c r="E71" s="12" t="s">
        <v>97</v>
      </c>
      <c r="F71" s="12" t="s">
        <v>11</v>
      </c>
      <c r="G71" s="25">
        <f t="shared" si="1"/>
        <v>26.404012671594508</v>
      </c>
      <c r="H71" s="9">
        <v>21.8</v>
      </c>
    </row>
    <row r="72" spans="1:8" ht="28.8" x14ac:dyDescent="0.3">
      <c r="A72" s="10" t="s">
        <v>244</v>
      </c>
      <c r="B72" s="11" t="s">
        <v>213</v>
      </c>
      <c r="C72" s="19" t="s">
        <v>13</v>
      </c>
      <c r="D72" s="12" t="s">
        <v>119</v>
      </c>
      <c r="E72" s="12" t="s">
        <v>97</v>
      </c>
      <c r="F72" s="12" t="s">
        <v>11</v>
      </c>
      <c r="G72" s="25">
        <f t="shared" si="1"/>
        <v>26.404012671594508</v>
      </c>
      <c r="H72" s="9">
        <v>21.8</v>
      </c>
    </row>
    <row r="73" spans="1:8" ht="43.2" x14ac:dyDescent="0.3">
      <c r="A73" s="10" t="s">
        <v>412</v>
      </c>
      <c r="B73" s="11" t="s">
        <v>340</v>
      </c>
      <c r="C73" s="19" t="s">
        <v>13</v>
      </c>
      <c r="D73" s="12" t="s">
        <v>119</v>
      </c>
      <c r="E73" s="12" t="s">
        <v>97</v>
      </c>
      <c r="F73" s="12" t="s">
        <v>11</v>
      </c>
      <c r="G73" s="25">
        <f t="shared" si="1"/>
        <v>26.404012671594508</v>
      </c>
      <c r="H73" s="9">
        <v>21.8</v>
      </c>
    </row>
    <row r="74" spans="1:8" ht="28.8" x14ac:dyDescent="0.3">
      <c r="A74" s="10" t="s">
        <v>142</v>
      </c>
      <c r="B74" s="11" t="s">
        <v>141</v>
      </c>
      <c r="C74" s="19" t="s">
        <v>13</v>
      </c>
      <c r="D74" s="12" t="s">
        <v>119</v>
      </c>
      <c r="E74" s="12" t="s">
        <v>97</v>
      </c>
      <c r="F74" s="12" t="s">
        <v>11</v>
      </c>
      <c r="G74" s="25">
        <f t="shared" si="1"/>
        <v>15.745512143611403</v>
      </c>
      <c r="H74" s="9">
        <v>13</v>
      </c>
    </row>
    <row r="75" spans="1:8" ht="28.8" x14ac:dyDescent="0.3">
      <c r="A75" s="10" t="s">
        <v>413</v>
      </c>
      <c r="B75" s="11" t="s">
        <v>341</v>
      </c>
      <c r="C75" s="19" t="s">
        <v>13</v>
      </c>
      <c r="D75" s="12" t="s">
        <v>119</v>
      </c>
      <c r="E75" s="12" t="s">
        <v>97</v>
      </c>
      <c r="F75" s="12" t="s">
        <v>11</v>
      </c>
      <c r="G75" s="25">
        <f t="shared" si="1"/>
        <v>15.745512143611403</v>
      </c>
      <c r="H75" s="9">
        <v>13</v>
      </c>
    </row>
    <row r="76" spans="1:8" ht="28.8" x14ac:dyDescent="0.3">
      <c r="A76" s="10" t="s">
        <v>150</v>
      </c>
      <c r="B76" s="11" t="s">
        <v>149</v>
      </c>
      <c r="C76" s="19" t="s">
        <v>13</v>
      </c>
      <c r="D76" s="12" t="s">
        <v>119</v>
      </c>
      <c r="E76" s="12" t="s">
        <v>97</v>
      </c>
      <c r="F76" s="12" t="s">
        <v>11</v>
      </c>
      <c r="G76" s="25">
        <f t="shared" si="1"/>
        <v>15.745512143611403</v>
      </c>
      <c r="H76" s="9">
        <v>13</v>
      </c>
    </row>
    <row r="77" spans="1:8" ht="28.8" x14ac:dyDescent="0.3">
      <c r="A77" s="10" t="s">
        <v>414</v>
      </c>
      <c r="B77" s="11" t="s">
        <v>342</v>
      </c>
      <c r="C77" s="19" t="s">
        <v>13</v>
      </c>
      <c r="D77" s="12" t="s">
        <v>119</v>
      </c>
      <c r="E77" s="12" t="s">
        <v>97</v>
      </c>
      <c r="F77" s="12" t="s">
        <v>11</v>
      </c>
      <c r="G77" s="25">
        <f t="shared" si="1"/>
        <v>15.745512143611403</v>
      </c>
      <c r="H77" s="9">
        <v>13</v>
      </c>
    </row>
    <row r="78" spans="1:8" ht="28.8" x14ac:dyDescent="0.3">
      <c r="A78" s="10" t="s">
        <v>143</v>
      </c>
      <c r="B78" s="11" t="s">
        <v>144</v>
      </c>
      <c r="C78" s="19" t="s">
        <v>13</v>
      </c>
      <c r="D78" s="12" t="s">
        <v>119</v>
      </c>
      <c r="E78" s="12" t="s">
        <v>97</v>
      </c>
      <c r="F78" s="12" t="s">
        <v>11</v>
      </c>
      <c r="G78" s="25">
        <f t="shared" si="1"/>
        <v>15.745512143611403</v>
      </c>
      <c r="H78" s="9">
        <v>13</v>
      </c>
    </row>
    <row r="79" spans="1:8" ht="28.8" x14ac:dyDescent="0.3">
      <c r="A79" s="10" t="s">
        <v>415</v>
      </c>
      <c r="B79" s="11" t="s">
        <v>343</v>
      </c>
      <c r="C79" s="19" t="s">
        <v>13</v>
      </c>
      <c r="D79" s="12" t="s">
        <v>119</v>
      </c>
      <c r="E79" s="12" t="s">
        <v>97</v>
      </c>
      <c r="F79" s="12" t="s">
        <v>11</v>
      </c>
      <c r="G79" s="25">
        <f t="shared" si="1"/>
        <v>15.745512143611403</v>
      </c>
      <c r="H79" s="9">
        <v>13</v>
      </c>
    </row>
    <row r="80" spans="1:8" ht="28.8" x14ac:dyDescent="0.3">
      <c r="A80" s="10" t="s">
        <v>145</v>
      </c>
      <c r="B80" s="11" t="s">
        <v>147</v>
      </c>
      <c r="C80" s="19" t="s">
        <v>13</v>
      </c>
      <c r="D80" s="12" t="s">
        <v>119</v>
      </c>
      <c r="E80" s="12" t="s">
        <v>97</v>
      </c>
      <c r="F80" s="12" t="s">
        <v>11</v>
      </c>
      <c r="G80" s="25">
        <f t="shared" si="1"/>
        <v>15.745512143611403</v>
      </c>
      <c r="H80" s="9">
        <v>13</v>
      </c>
    </row>
    <row r="81" spans="1:8" ht="28.8" x14ac:dyDescent="0.3">
      <c r="A81" s="10" t="s">
        <v>416</v>
      </c>
      <c r="B81" s="11" t="s">
        <v>344</v>
      </c>
      <c r="C81" s="19" t="s">
        <v>13</v>
      </c>
      <c r="D81" s="12" t="s">
        <v>119</v>
      </c>
      <c r="E81" s="12" t="s">
        <v>97</v>
      </c>
      <c r="F81" s="12" t="s">
        <v>11</v>
      </c>
      <c r="G81" s="25">
        <f t="shared" si="1"/>
        <v>15.745512143611403</v>
      </c>
      <c r="H81" s="9">
        <v>13</v>
      </c>
    </row>
    <row r="82" spans="1:8" ht="28.8" x14ac:dyDescent="0.3">
      <c r="A82" s="10" t="s">
        <v>247</v>
      </c>
      <c r="B82" s="11" t="s">
        <v>245</v>
      </c>
      <c r="C82" s="19" t="s">
        <v>13</v>
      </c>
      <c r="D82" s="12" t="s">
        <v>119</v>
      </c>
      <c r="E82" s="12" t="s">
        <v>97</v>
      </c>
      <c r="F82" s="12" t="s">
        <v>11</v>
      </c>
      <c r="G82" s="25">
        <f t="shared" si="1"/>
        <v>15.745512143611403</v>
      </c>
      <c r="H82" s="9">
        <v>13</v>
      </c>
    </row>
    <row r="83" spans="1:8" ht="28.8" x14ac:dyDescent="0.3">
      <c r="A83" s="10" t="s">
        <v>417</v>
      </c>
      <c r="B83" s="11" t="s">
        <v>345</v>
      </c>
      <c r="C83" s="19" t="s">
        <v>13</v>
      </c>
      <c r="D83" s="12" t="s">
        <v>119</v>
      </c>
      <c r="E83" s="12" t="s">
        <v>97</v>
      </c>
      <c r="F83" s="12" t="s">
        <v>11</v>
      </c>
      <c r="G83" s="25">
        <f t="shared" si="1"/>
        <v>15.745512143611403</v>
      </c>
      <c r="H83" s="9">
        <v>13</v>
      </c>
    </row>
    <row r="84" spans="1:8" ht="28.8" x14ac:dyDescent="0.3">
      <c r="A84" s="10" t="s">
        <v>248</v>
      </c>
      <c r="B84" s="11" t="s">
        <v>246</v>
      </c>
      <c r="C84" s="19" t="s">
        <v>13</v>
      </c>
      <c r="D84" s="12" t="s">
        <v>119</v>
      </c>
      <c r="E84" s="12" t="s">
        <v>97</v>
      </c>
      <c r="F84" s="12" t="s">
        <v>11</v>
      </c>
      <c r="G84" s="25">
        <f t="shared" si="1"/>
        <v>15.745512143611403</v>
      </c>
      <c r="H84" s="9">
        <v>13</v>
      </c>
    </row>
    <row r="85" spans="1:8" ht="28.8" x14ac:dyDescent="0.3">
      <c r="A85" s="10" t="s">
        <v>418</v>
      </c>
      <c r="B85" s="11" t="s">
        <v>346</v>
      </c>
      <c r="C85" s="19" t="s">
        <v>13</v>
      </c>
      <c r="D85" s="12" t="s">
        <v>119</v>
      </c>
      <c r="E85" s="12" t="s">
        <v>97</v>
      </c>
      <c r="F85" s="12" t="s">
        <v>11</v>
      </c>
      <c r="G85" s="25">
        <f t="shared" si="1"/>
        <v>15.745512143611403</v>
      </c>
      <c r="H85" s="9">
        <v>13</v>
      </c>
    </row>
    <row r="86" spans="1:8" ht="28.8" x14ac:dyDescent="0.3">
      <c r="A86" s="10" t="s">
        <v>146</v>
      </c>
      <c r="B86" s="11" t="s">
        <v>148</v>
      </c>
      <c r="C86" s="19" t="s">
        <v>13</v>
      </c>
      <c r="D86" s="12" t="s">
        <v>119</v>
      </c>
      <c r="E86" s="12" t="s">
        <v>97</v>
      </c>
      <c r="F86" s="12" t="s">
        <v>11</v>
      </c>
      <c r="G86" s="25">
        <f t="shared" si="1"/>
        <v>15.745512143611403</v>
      </c>
      <c r="H86" s="9">
        <v>13</v>
      </c>
    </row>
    <row r="87" spans="1:8" ht="28.8" x14ac:dyDescent="0.3">
      <c r="A87" s="10" t="s">
        <v>419</v>
      </c>
      <c r="B87" s="11" t="s">
        <v>347</v>
      </c>
      <c r="C87" s="19" t="s">
        <v>13</v>
      </c>
      <c r="D87" s="12" t="s">
        <v>119</v>
      </c>
      <c r="E87" s="12" t="s">
        <v>97</v>
      </c>
      <c r="F87" s="12" t="s">
        <v>11</v>
      </c>
      <c r="G87" s="25">
        <f t="shared" si="1"/>
        <v>15.745512143611403</v>
      </c>
      <c r="H87" s="9">
        <v>13</v>
      </c>
    </row>
    <row r="88" spans="1:8" ht="28.8" x14ac:dyDescent="0.3">
      <c r="A88" s="10" t="s">
        <v>249</v>
      </c>
      <c r="B88" s="11" t="s">
        <v>214</v>
      </c>
      <c r="C88" s="19" t="s">
        <v>13</v>
      </c>
      <c r="D88" s="12" t="s">
        <v>119</v>
      </c>
      <c r="E88" s="12" t="s">
        <v>97</v>
      </c>
      <c r="F88" s="12" t="s">
        <v>11</v>
      </c>
      <c r="G88" s="25">
        <f t="shared" si="1"/>
        <v>15.745512143611403</v>
      </c>
      <c r="H88" s="9">
        <v>13</v>
      </c>
    </row>
    <row r="89" spans="1:8" ht="28.8" x14ac:dyDescent="0.3">
      <c r="A89" s="10" t="s">
        <v>420</v>
      </c>
      <c r="B89" s="11" t="s">
        <v>348</v>
      </c>
      <c r="C89" s="19" t="s">
        <v>13</v>
      </c>
      <c r="D89" s="12" t="s">
        <v>119</v>
      </c>
      <c r="E89" s="12" t="s">
        <v>97</v>
      </c>
      <c r="F89" s="12" t="s">
        <v>11</v>
      </c>
      <c r="G89" s="25">
        <f t="shared" si="1"/>
        <v>15.745512143611403</v>
      </c>
      <c r="H89" s="9">
        <v>13</v>
      </c>
    </row>
    <row r="90" spans="1:8" ht="28.8" x14ac:dyDescent="0.3">
      <c r="A90" s="10" t="s">
        <v>250</v>
      </c>
      <c r="B90" s="11" t="s">
        <v>215</v>
      </c>
      <c r="C90" s="19" t="s">
        <v>13</v>
      </c>
      <c r="D90" s="12" t="s">
        <v>119</v>
      </c>
      <c r="E90" s="12" t="s">
        <v>97</v>
      </c>
      <c r="F90" s="12" t="s">
        <v>11</v>
      </c>
      <c r="G90" s="25">
        <f t="shared" si="1"/>
        <v>15.745512143611403</v>
      </c>
      <c r="H90" s="9">
        <v>13</v>
      </c>
    </row>
    <row r="91" spans="1:8" ht="28.8" x14ac:dyDescent="0.3">
      <c r="A91" s="10" t="s">
        <v>421</v>
      </c>
      <c r="B91" s="11" t="s">
        <v>349</v>
      </c>
      <c r="C91" s="19" t="s">
        <v>13</v>
      </c>
      <c r="D91" s="12" t="s">
        <v>119</v>
      </c>
      <c r="E91" s="12" t="s">
        <v>97</v>
      </c>
      <c r="F91" s="12" t="s">
        <v>11</v>
      </c>
      <c r="G91" s="25">
        <f t="shared" si="1"/>
        <v>15.745512143611403</v>
      </c>
      <c r="H91" s="9">
        <v>13</v>
      </c>
    </row>
    <row r="92" spans="1:8" ht="28.8" x14ac:dyDescent="0.3">
      <c r="A92" s="10" t="s">
        <v>151</v>
      </c>
      <c r="B92" s="11">
        <v>1290</v>
      </c>
      <c r="C92" s="19" t="s">
        <v>13</v>
      </c>
      <c r="D92" s="12" t="s">
        <v>119</v>
      </c>
      <c r="E92" s="12" t="s">
        <v>97</v>
      </c>
      <c r="F92" s="12" t="s">
        <v>11</v>
      </c>
      <c r="G92" s="25">
        <f t="shared" si="1"/>
        <v>15.745512143611403</v>
      </c>
      <c r="H92" s="9">
        <v>13</v>
      </c>
    </row>
    <row r="93" spans="1:8" ht="28.8" x14ac:dyDescent="0.3">
      <c r="A93" s="10" t="s">
        <v>422</v>
      </c>
      <c r="B93" s="11" t="s">
        <v>350</v>
      </c>
      <c r="C93" s="19" t="s">
        <v>13</v>
      </c>
      <c r="D93" s="12" t="s">
        <v>119</v>
      </c>
      <c r="E93" s="12" t="s">
        <v>97</v>
      </c>
      <c r="F93" s="12" t="s">
        <v>11</v>
      </c>
      <c r="G93" s="25">
        <f t="shared" si="1"/>
        <v>15.745512143611403</v>
      </c>
      <c r="H93" s="9">
        <v>13</v>
      </c>
    </row>
    <row r="94" spans="1:8" ht="28.8" x14ac:dyDescent="0.3">
      <c r="A94" s="10" t="s">
        <v>216</v>
      </c>
      <c r="B94" s="11" t="s">
        <v>224</v>
      </c>
      <c r="C94" s="19" t="s">
        <v>13</v>
      </c>
      <c r="D94" s="12" t="s">
        <v>119</v>
      </c>
      <c r="E94" s="12" t="s">
        <v>97</v>
      </c>
      <c r="F94" s="12" t="s">
        <v>11</v>
      </c>
      <c r="G94" s="25">
        <f t="shared" si="1"/>
        <v>15.745512143611403</v>
      </c>
      <c r="H94" s="9">
        <v>13</v>
      </c>
    </row>
    <row r="95" spans="1:8" ht="28.8" x14ac:dyDescent="0.3">
      <c r="A95" s="10" t="s">
        <v>423</v>
      </c>
      <c r="B95" s="11" t="s">
        <v>351</v>
      </c>
      <c r="C95" s="19" t="s">
        <v>13</v>
      </c>
      <c r="D95" s="12" t="s">
        <v>119</v>
      </c>
      <c r="E95" s="12" t="s">
        <v>97</v>
      </c>
      <c r="F95" s="12" t="s">
        <v>11</v>
      </c>
      <c r="G95" s="25">
        <f t="shared" si="1"/>
        <v>15.745512143611403</v>
      </c>
      <c r="H95" s="9">
        <v>13</v>
      </c>
    </row>
    <row r="96" spans="1:8" ht="28.8" x14ac:dyDescent="0.3">
      <c r="A96" s="10" t="s">
        <v>152</v>
      </c>
      <c r="B96" s="11" t="s">
        <v>153</v>
      </c>
      <c r="C96" s="19" t="s">
        <v>13</v>
      </c>
      <c r="D96" s="12" t="s">
        <v>119</v>
      </c>
      <c r="E96" s="12" t="s">
        <v>97</v>
      </c>
      <c r="F96" s="12" t="s">
        <v>11</v>
      </c>
      <c r="G96" s="25">
        <f t="shared" si="1"/>
        <v>15.745512143611403</v>
      </c>
      <c r="H96" s="9">
        <v>13</v>
      </c>
    </row>
    <row r="97" spans="1:8" ht="28.8" x14ac:dyDescent="0.3">
      <c r="A97" s="10" t="s">
        <v>154</v>
      </c>
      <c r="B97" s="11" t="s">
        <v>155</v>
      </c>
      <c r="C97" s="19" t="s">
        <v>13</v>
      </c>
      <c r="D97" s="12" t="s">
        <v>119</v>
      </c>
      <c r="E97" s="12" t="s">
        <v>97</v>
      </c>
      <c r="F97" s="12" t="s">
        <v>11</v>
      </c>
      <c r="G97" s="25">
        <f t="shared" si="1"/>
        <v>15.745512143611403</v>
      </c>
      <c r="H97" s="9">
        <v>13</v>
      </c>
    </row>
    <row r="98" spans="1:8" ht="28.8" x14ac:dyDescent="0.3">
      <c r="A98" s="10" t="s">
        <v>217</v>
      </c>
      <c r="B98" s="11" t="s">
        <v>225</v>
      </c>
      <c r="C98" s="19" t="s">
        <v>13</v>
      </c>
      <c r="D98" s="12" t="s">
        <v>119</v>
      </c>
      <c r="E98" s="12" t="s">
        <v>97</v>
      </c>
      <c r="F98" s="12" t="s">
        <v>11</v>
      </c>
      <c r="G98" s="25">
        <f t="shared" si="1"/>
        <v>15.745512143611403</v>
      </c>
      <c r="H98" s="9">
        <v>13</v>
      </c>
    </row>
    <row r="99" spans="1:8" ht="28.8" x14ac:dyDescent="0.3">
      <c r="A99" s="10" t="s">
        <v>424</v>
      </c>
      <c r="B99" s="11" t="s">
        <v>352</v>
      </c>
      <c r="C99" s="19" t="s">
        <v>13</v>
      </c>
      <c r="D99" s="12" t="s">
        <v>119</v>
      </c>
      <c r="E99" s="12" t="s">
        <v>97</v>
      </c>
      <c r="F99" s="12" t="s">
        <v>11</v>
      </c>
      <c r="G99" s="25">
        <f t="shared" si="1"/>
        <v>15.745512143611403</v>
      </c>
      <c r="H99" s="9">
        <v>13</v>
      </c>
    </row>
    <row r="100" spans="1:8" ht="28.8" x14ac:dyDescent="0.3">
      <c r="A100" s="10" t="s">
        <v>218</v>
      </c>
      <c r="B100" s="11" t="s">
        <v>226</v>
      </c>
      <c r="C100" s="19" t="s">
        <v>13</v>
      </c>
      <c r="D100" s="12" t="s">
        <v>119</v>
      </c>
      <c r="E100" s="12" t="s">
        <v>97</v>
      </c>
      <c r="F100" s="12" t="s">
        <v>11</v>
      </c>
      <c r="G100" s="25">
        <f t="shared" si="1"/>
        <v>15.745512143611403</v>
      </c>
      <c r="H100" s="9">
        <v>13</v>
      </c>
    </row>
    <row r="101" spans="1:8" ht="28.8" x14ac:dyDescent="0.3">
      <c r="A101" s="10" t="s">
        <v>425</v>
      </c>
      <c r="B101" s="11" t="s">
        <v>353</v>
      </c>
      <c r="C101" s="19" t="s">
        <v>13</v>
      </c>
      <c r="D101" s="12" t="s">
        <v>119</v>
      </c>
      <c r="E101" s="12" t="s">
        <v>97</v>
      </c>
      <c r="F101" s="12" t="s">
        <v>11</v>
      </c>
      <c r="G101" s="25">
        <f t="shared" si="1"/>
        <v>15.745512143611403</v>
      </c>
      <c r="H101" s="9">
        <v>13</v>
      </c>
    </row>
    <row r="102" spans="1:8" ht="28.8" x14ac:dyDescent="0.3">
      <c r="A102" s="10" t="s">
        <v>219</v>
      </c>
      <c r="B102" s="11" t="s">
        <v>227</v>
      </c>
      <c r="C102" s="19" t="s">
        <v>13</v>
      </c>
      <c r="D102" s="12" t="s">
        <v>119</v>
      </c>
      <c r="E102" s="12" t="s">
        <v>97</v>
      </c>
      <c r="F102" s="12" t="s">
        <v>11</v>
      </c>
      <c r="G102" s="25">
        <f t="shared" si="1"/>
        <v>15.745512143611403</v>
      </c>
      <c r="H102" s="9">
        <v>13</v>
      </c>
    </row>
    <row r="103" spans="1:8" ht="28.8" x14ac:dyDescent="0.3">
      <c r="A103" s="10" t="s">
        <v>426</v>
      </c>
      <c r="B103" s="11" t="s">
        <v>354</v>
      </c>
      <c r="C103" s="19" t="s">
        <v>13</v>
      </c>
      <c r="D103" s="12" t="s">
        <v>119</v>
      </c>
      <c r="E103" s="12" t="s">
        <v>97</v>
      </c>
      <c r="F103" s="12" t="s">
        <v>11</v>
      </c>
      <c r="G103" s="25">
        <f t="shared" si="1"/>
        <v>15.745512143611403</v>
      </c>
      <c r="H103" s="9">
        <v>13</v>
      </c>
    </row>
    <row r="104" spans="1:8" ht="28.8" x14ac:dyDescent="0.3">
      <c r="A104" s="10" t="s">
        <v>220</v>
      </c>
      <c r="B104" s="11" t="s">
        <v>228</v>
      </c>
      <c r="C104" s="19" t="s">
        <v>13</v>
      </c>
      <c r="D104" s="12" t="s">
        <v>119</v>
      </c>
      <c r="E104" s="12" t="s">
        <v>97</v>
      </c>
      <c r="F104" s="12" t="s">
        <v>11</v>
      </c>
      <c r="G104" s="25">
        <f t="shared" si="1"/>
        <v>15.745512143611403</v>
      </c>
      <c r="H104" s="9">
        <v>13</v>
      </c>
    </row>
    <row r="105" spans="1:8" ht="28.8" x14ac:dyDescent="0.3">
      <c r="A105" s="10" t="s">
        <v>427</v>
      </c>
      <c r="B105" s="11" t="s">
        <v>355</v>
      </c>
      <c r="C105" s="19" t="s">
        <v>13</v>
      </c>
      <c r="D105" s="12" t="s">
        <v>119</v>
      </c>
      <c r="E105" s="12" t="s">
        <v>97</v>
      </c>
      <c r="F105" s="12" t="s">
        <v>11</v>
      </c>
      <c r="G105" s="25">
        <f t="shared" si="1"/>
        <v>15.745512143611403</v>
      </c>
      <c r="H105" s="9">
        <v>13</v>
      </c>
    </row>
    <row r="106" spans="1:8" ht="28.8" x14ac:dyDescent="0.3">
      <c r="A106" s="10" t="s">
        <v>222</v>
      </c>
      <c r="B106" s="11" t="s">
        <v>229</v>
      </c>
      <c r="C106" s="19" t="s">
        <v>13</v>
      </c>
      <c r="D106" s="12" t="s">
        <v>119</v>
      </c>
      <c r="E106" s="12" t="s">
        <v>97</v>
      </c>
      <c r="F106" s="12" t="s">
        <v>11</v>
      </c>
      <c r="G106" s="25">
        <f t="shared" si="1"/>
        <v>15.745512143611403</v>
      </c>
      <c r="H106" s="9">
        <v>13</v>
      </c>
    </row>
    <row r="107" spans="1:8" ht="28.8" x14ac:dyDescent="0.3">
      <c r="A107" s="10" t="s">
        <v>221</v>
      </c>
      <c r="B107" s="11" t="s">
        <v>356</v>
      </c>
      <c r="C107" s="19" t="s">
        <v>13</v>
      </c>
      <c r="D107" s="12" t="s">
        <v>119</v>
      </c>
      <c r="E107" s="12" t="s">
        <v>97</v>
      </c>
      <c r="F107" s="12" t="s">
        <v>11</v>
      </c>
      <c r="G107" s="25">
        <f t="shared" si="1"/>
        <v>15.745512143611403</v>
      </c>
      <c r="H107" s="9">
        <v>13</v>
      </c>
    </row>
    <row r="108" spans="1:8" ht="28.8" x14ac:dyDescent="0.3">
      <c r="A108" s="10" t="s">
        <v>223</v>
      </c>
      <c r="B108" s="11" t="s">
        <v>230</v>
      </c>
      <c r="C108" s="19" t="s">
        <v>13</v>
      </c>
      <c r="D108" s="12" t="s">
        <v>119</v>
      </c>
      <c r="E108" s="12" t="s">
        <v>97</v>
      </c>
      <c r="F108" s="12" t="s">
        <v>11</v>
      </c>
      <c r="G108" s="25">
        <f t="shared" si="1"/>
        <v>15.745512143611403</v>
      </c>
      <c r="H108" s="9">
        <v>13</v>
      </c>
    </row>
    <row r="109" spans="1:8" ht="28.8" x14ac:dyDescent="0.3">
      <c r="A109" s="10" t="s">
        <v>428</v>
      </c>
      <c r="B109" s="11" t="s">
        <v>357</v>
      </c>
      <c r="C109" s="19" t="s">
        <v>13</v>
      </c>
      <c r="D109" s="12" t="s">
        <v>119</v>
      </c>
      <c r="E109" s="12" t="s">
        <v>97</v>
      </c>
      <c r="F109" s="12" t="s">
        <v>11</v>
      </c>
      <c r="G109" s="25">
        <f t="shared" si="1"/>
        <v>15.745512143611403</v>
      </c>
      <c r="H109" s="9">
        <v>13</v>
      </c>
    </row>
    <row r="110" spans="1:8" ht="28.8" x14ac:dyDescent="0.3">
      <c r="A110" s="10" t="s">
        <v>158</v>
      </c>
      <c r="B110" s="11" t="s">
        <v>159</v>
      </c>
      <c r="C110" s="19" t="s">
        <v>13</v>
      </c>
      <c r="D110" s="12" t="s">
        <v>119</v>
      </c>
      <c r="E110" s="12" t="s">
        <v>97</v>
      </c>
      <c r="F110" s="12" t="s">
        <v>11</v>
      </c>
      <c r="G110" s="25">
        <f t="shared" si="1"/>
        <v>15.745512143611403</v>
      </c>
      <c r="H110" s="9">
        <v>13</v>
      </c>
    </row>
    <row r="111" spans="1:8" ht="28.8" x14ac:dyDescent="0.3">
      <c r="A111" s="10" t="s">
        <v>429</v>
      </c>
      <c r="B111" s="11" t="s">
        <v>358</v>
      </c>
      <c r="C111" s="19" t="s">
        <v>13</v>
      </c>
      <c r="D111" s="12" t="s">
        <v>119</v>
      </c>
      <c r="E111" s="12" t="s">
        <v>97</v>
      </c>
      <c r="F111" s="12" t="s">
        <v>11</v>
      </c>
      <c r="G111" s="25">
        <f t="shared" si="1"/>
        <v>15.745512143611403</v>
      </c>
      <c r="H111" s="9">
        <v>13</v>
      </c>
    </row>
    <row r="112" spans="1:8" ht="28.8" x14ac:dyDescent="0.3">
      <c r="A112" s="10" t="s">
        <v>162</v>
      </c>
      <c r="B112" s="11" t="s">
        <v>163</v>
      </c>
      <c r="C112" s="19" t="s">
        <v>13</v>
      </c>
      <c r="D112" s="12" t="s">
        <v>119</v>
      </c>
      <c r="E112" s="12" t="s">
        <v>97</v>
      </c>
      <c r="F112" s="12" t="s">
        <v>11</v>
      </c>
      <c r="G112" s="25">
        <f t="shared" si="1"/>
        <v>15.745512143611403</v>
      </c>
      <c r="H112" s="9">
        <v>13</v>
      </c>
    </row>
    <row r="113" spans="1:8" ht="28.8" x14ac:dyDescent="0.3">
      <c r="A113" s="10" t="s">
        <v>430</v>
      </c>
      <c r="B113" s="11" t="s">
        <v>359</v>
      </c>
      <c r="C113" s="19" t="s">
        <v>13</v>
      </c>
      <c r="D113" s="12" t="s">
        <v>119</v>
      </c>
      <c r="E113" s="12" t="s">
        <v>97</v>
      </c>
      <c r="F113" s="12" t="s">
        <v>11</v>
      </c>
      <c r="G113" s="25">
        <f t="shared" si="1"/>
        <v>15.745512143611403</v>
      </c>
      <c r="H113" s="9">
        <v>13</v>
      </c>
    </row>
    <row r="114" spans="1:8" ht="28.8" x14ac:dyDescent="0.3">
      <c r="A114" s="10" t="s">
        <v>156</v>
      </c>
      <c r="B114" s="11" t="s">
        <v>157</v>
      </c>
      <c r="C114" s="19" t="s">
        <v>13</v>
      </c>
      <c r="D114" s="12" t="s">
        <v>119</v>
      </c>
      <c r="E114" s="12" t="s">
        <v>97</v>
      </c>
      <c r="F114" s="12" t="s">
        <v>11</v>
      </c>
      <c r="G114" s="25">
        <f t="shared" si="1"/>
        <v>15.745512143611403</v>
      </c>
      <c r="H114" s="9">
        <v>13</v>
      </c>
    </row>
    <row r="115" spans="1:8" ht="28.8" x14ac:dyDescent="0.3">
      <c r="A115" s="10" t="s">
        <v>431</v>
      </c>
      <c r="B115" s="11" t="s">
        <v>360</v>
      </c>
      <c r="C115" s="19" t="s">
        <v>13</v>
      </c>
      <c r="D115" s="12" t="s">
        <v>119</v>
      </c>
      <c r="E115" s="12" t="s">
        <v>97</v>
      </c>
      <c r="F115" s="12" t="s">
        <v>11</v>
      </c>
      <c r="G115" s="25">
        <f t="shared" si="1"/>
        <v>15.745512143611403</v>
      </c>
      <c r="H115" s="9">
        <v>13</v>
      </c>
    </row>
    <row r="116" spans="1:8" ht="28.8" x14ac:dyDescent="0.3">
      <c r="A116" s="10" t="s">
        <v>437</v>
      </c>
      <c r="B116" s="11" t="s">
        <v>251</v>
      </c>
      <c r="C116" s="19" t="s">
        <v>13</v>
      </c>
      <c r="D116" s="12" t="s">
        <v>119</v>
      </c>
      <c r="E116" s="12" t="s">
        <v>97</v>
      </c>
      <c r="F116" s="12" t="s">
        <v>11</v>
      </c>
      <c r="G116" s="25">
        <f t="shared" si="1"/>
        <v>15.745512143611403</v>
      </c>
      <c r="H116" s="9">
        <v>13</v>
      </c>
    </row>
    <row r="117" spans="1:8" ht="28.8" x14ac:dyDescent="0.3">
      <c r="A117" s="10" t="s">
        <v>432</v>
      </c>
      <c r="B117" s="11" t="s">
        <v>361</v>
      </c>
      <c r="C117" s="19" t="s">
        <v>13</v>
      </c>
      <c r="D117" s="12" t="s">
        <v>119</v>
      </c>
      <c r="E117" s="12" t="s">
        <v>97</v>
      </c>
      <c r="F117" s="12" t="s">
        <v>11</v>
      </c>
      <c r="G117" s="25">
        <f t="shared" si="1"/>
        <v>15.745512143611403</v>
      </c>
      <c r="H117" s="9">
        <v>13</v>
      </c>
    </row>
    <row r="118" spans="1:8" ht="28.8" x14ac:dyDescent="0.3">
      <c r="A118" s="10" t="s">
        <v>438</v>
      </c>
      <c r="B118" s="11" t="s">
        <v>252</v>
      </c>
      <c r="C118" s="19" t="s">
        <v>13</v>
      </c>
      <c r="D118" s="12" t="s">
        <v>119</v>
      </c>
      <c r="E118" s="12" t="s">
        <v>97</v>
      </c>
      <c r="F118" s="12" t="s">
        <v>11</v>
      </c>
      <c r="G118" s="25">
        <f t="shared" si="1"/>
        <v>15.745512143611403</v>
      </c>
      <c r="H118" s="9">
        <v>13</v>
      </c>
    </row>
    <row r="119" spans="1:8" ht="28.8" x14ac:dyDescent="0.3">
      <c r="A119" s="10" t="s">
        <v>433</v>
      </c>
      <c r="B119" s="11" t="s">
        <v>362</v>
      </c>
      <c r="C119" s="19" t="s">
        <v>13</v>
      </c>
      <c r="D119" s="12" t="s">
        <v>119</v>
      </c>
      <c r="E119" s="12" t="s">
        <v>97</v>
      </c>
      <c r="F119" s="12" t="s">
        <v>11</v>
      </c>
      <c r="G119" s="25">
        <f t="shared" si="1"/>
        <v>15.745512143611403</v>
      </c>
      <c r="H119" s="9">
        <v>13</v>
      </c>
    </row>
    <row r="120" spans="1:8" ht="28.8" x14ac:dyDescent="0.3">
      <c r="A120" s="10" t="s">
        <v>160</v>
      </c>
      <c r="B120" s="11" t="s">
        <v>161</v>
      </c>
      <c r="C120" s="19" t="s">
        <v>13</v>
      </c>
      <c r="D120" s="12" t="s">
        <v>119</v>
      </c>
      <c r="E120" s="12" t="s">
        <v>97</v>
      </c>
      <c r="F120" s="12" t="s">
        <v>11</v>
      </c>
      <c r="G120" s="25">
        <f t="shared" si="1"/>
        <v>15.745512143611403</v>
      </c>
      <c r="H120" s="9">
        <v>13</v>
      </c>
    </row>
    <row r="121" spans="1:8" ht="28.8" x14ac:dyDescent="0.3">
      <c r="A121" s="10" t="s">
        <v>434</v>
      </c>
      <c r="B121" s="11" t="s">
        <v>363</v>
      </c>
      <c r="C121" s="19" t="s">
        <v>13</v>
      </c>
      <c r="D121" s="12" t="s">
        <v>119</v>
      </c>
      <c r="E121" s="12" t="s">
        <v>97</v>
      </c>
      <c r="F121" s="12" t="s">
        <v>11</v>
      </c>
      <c r="G121" s="25">
        <f t="shared" si="1"/>
        <v>15.745512143611403</v>
      </c>
      <c r="H121" s="9">
        <v>13</v>
      </c>
    </row>
    <row r="122" spans="1:8" ht="28.8" x14ac:dyDescent="0.3">
      <c r="A122" s="10" t="s">
        <v>439</v>
      </c>
      <c r="B122" s="11" t="s">
        <v>253</v>
      </c>
      <c r="C122" s="19" t="s">
        <v>13</v>
      </c>
      <c r="D122" s="12" t="s">
        <v>119</v>
      </c>
      <c r="E122" s="12" t="s">
        <v>97</v>
      </c>
      <c r="F122" s="12" t="s">
        <v>11</v>
      </c>
      <c r="G122" s="25">
        <f t="shared" si="1"/>
        <v>15.745512143611403</v>
      </c>
      <c r="H122" s="9">
        <v>13</v>
      </c>
    </row>
    <row r="123" spans="1:8" ht="28.8" x14ac:dyDescent="0.3">
      <c r="A123" s="10" t="s">
        <v>435</v>
      </c>
      <c r="B123" s="11" t="s">
        <v>364</v>
      </c>
      <c r="C123" s="19" t="s">
        <v>13</v>
      </c>
      <c r="D123" s="12" t="s">
        <v>119</v>
      </c>
      <c r="E123" s="12" t="s">
        <v>97</v>
      </c>
      <c r="F123" s="12" t="s">
        <v>11</v>
      </c>
      <c r="G123" s="25">
        <f t="shared" si="1"/>
        <v>15.745512143611403</v>
      </c>
      <c r="H123" s="9">
        <v>13</v>
      </c>
    </row>
    <row r="124" spans="1:8" ht="28.8" x14ac:dyDescent="0.3">
      <c r="A124" s="10" t="s">
        <v>440</v>
      </c>
      <c r="B124" s="11" t="s">
        <v>254</v>
      </c>
      <c r="C124" s="19" t="s">
        <v>13</v>
      </c>
      <c r="D124" s="12" t="s">
        <v>119</v>
      </c>
      <c r="E124" s="12" t="s">
        <v>97</v>
      </c>
      <c r="F124" s="12" t="s">
        <v>11</v>
      </c>
      <c r="G124" s="25">
        <f t="shared" si="1"/>
        <v>15.745512143611403</v>
      </c>
      <c r="H124" s="9">
        <v>13</v>
      </c>
    </row>
    <row r="125" spans="1:8" ht="28.8" x14ac:dyDescent="0.3">
      <c r="A125" s="10" t="s">
        <v>436</v>
      </c>
      <c r="B125" s="11" t="s">
        <v>365</v>
      </c>
      <c r="C125" s="19" t="s">
        <v>13</v>
      </c>
      <c r="D125" s="12" t="s">
        <v>119</v>
      </c>
      <c r="E125" s="12" t="s">
        <v>97</v>
      </c>
      <c r="F125" s="12" t="s">
        <v>11</v>
      </c>
      <c r="G125" s="25">
        <f t="shared" si="1"/>
        <v>15.745512143611403</v>
      </c>
      <c r="H125" s="9">
        <v>13</v>
      </c>
    </row>
    <row r="126" spans="1:8" ht="28.8" x14ac:dyDescent="0.3">
      <c r="A126" s="10" t="s">
        <v>164</v>
      </c>
      <c r="B126" s="11" t="s">
        <v>165</v>
      </c>
      <c r="C126" s="19" t="s">
        <v>13</v>
      </c>
      <c r="D126" s="12" t="s">
        <v>119</v>
      </c>
      <c r="E126" s="12" t="s">
        <v>97</v>
      </c>
      <c r="F126" s="12" t="s">
        <v>11</v>
      </c>
      <c r="G126" s="25">
        <f t="shared" si="1"/>
        <v>15.745512143611403</v>
      </c>
      <c r="H126" s="9">
        <v>13</v>
      </c>
    </row>
    <row r="127" spans="1:8" ht="28.8" x14ac:dyDescent="0.3">
      <c r="A127" s="10" t="s">
        <v>441</v>
      </c>
      <c r="B127" s="11" t="s">
        <v>366</v>
      </c>
      <c r="C127" s="19" t="s">
        <v>13</v>
      </c>
      <c r="D127" s="12" t="s">
        <v>119</v>
      </c>
      <c r="E127" s="12" t="s">
        <v>97</v>
      </c>
      <c r="F127" s="12" t="s">
        <v>11</v>
      </c>
      <c r="G127" s="25">
        <f t="shared" si="1"/>
        <v>15.745512143611403</v>
      </c>
      <c r="H127" s="9">
        <v>13</v>
      </c>
    </row>
    <row r="128" spans="1:8" ht="28.8" x14ac:dyDescent="0.3">
      <c r="A128" s="10" t="s">
        <v>280</v>
      </c>
      <c r="B128" s="11">
        <v>1310</v>
      </c>
      <c r="C128" s="19" t="s">
        <v>35</v>
      </c>
      <c r="D128" s="12" t="s">
        <v>119</v>
      </c>
      <c r="E128" s="12" t="s">
        <v>97</v>
      </c>
      <c r="F128" s="12" t="s">
        <v>11</v>
      </c>
      <c r="G128" s="25">
        <f t="shared" si="1"/>
        <v>16.956705385427668</v>
      </c>
      <c r="H128" s="9">
        <v>14</v>
      </c>
    </row>
    <row r="129" spans="1:8" ht="28.8" x14ac:dyDescent="0.3">
      <c r="A129" s="10" t="s">
        <v>442</v>
      </c>
      <c r="B129" s="11" t="s">
        <v>367</v>
      </c>
      <c r="C129" s="19" t="s">
        <v>35</v>
      </c>
      <c r="D129" s="12" t="s">
        <v>119</v>
      </c>
      <c r="E129" s="12" t="s">
        <v>97</v>
      </c>
      <c r="F129" s="12" t="s">
        <v>11</v>
      </c>
      <c r="G129" s="25">
        <f t="shared" si="1"/>
        <v>16.956705385427668</v>
      </c>
      <c r="H129" s="9">
        <v>14</v>
      </c>
    </row>
    <row r="130" spans="1:8" ht="28.8" x14ac:dyDescent="0.3">
      <c r="A130" s="10" t="s">
        <v>281</v>
      </c>
      <c r="B130" s="11" t="s">
        <v>271</v>
      </c>
      <c r="C130" s="19" t="s">
        <v>35</v>
      </c>
      <c r="D130" s="12" t="s">
        <v>119</v>
      </c>
      <c r="E130" s="12" t="s">
        <v>97</v>
      </c>
      <c r="F130" s="12" t="s">
        <v>11</v>
      </c>
      <c r="G130" s="25">
        <f t="shared" si="1"/>
        <v>16.956705385427668</v>
      </c>
      <c r="H130" s="9">
        <v>14</v>
      </c>
    </row>
    <row r="131" spans="1:8" ht="28.8" x14ac:dyDescent="0.3">
      <c r="A131" s="10" t="s">
        <v>443</v>
      </c>
      <c r="B131" s="11" t="s">
        <v>368</v>
      </c>
      <c r="C131" s="19" t="s">
        <v>35</v>
      </c>
      <c r="D131" s="12" t="s">
        <v>119</v>
      </c>
      <c r="E131" s="12" t="s">
        <v>97</v>
      </c>
      <c r="F131" s="12" t="s">
        <v>11</v>
      </c>
      <c r="G131" s="25">
        <f t="shared" ref="G131:G163" si="2">H131*(114.7/94.7)</f>
        <v>16.956705385427668</v>
      </c>
      <c r="H131" s="9">
        <v>14</v>
      </c>
    </row>
    <row r="132" spans="1:8" ht="28.8" x14ac:dyDescent="0.3">
      <c r="A132" s="10" t="s">
        <v>279</v>
      </c>
      <c r="B132" s="11" t="s">
        <v>272</v>
      </c>
      <c r="C132" s="19" t="s">
        <v>35</v>
      </c>
      <c r="D132" s="12" t="s">
        <v>119</v>
      </c>
      <c r="E132" s="12" t="s">
        <v>97</v>
      </c>
      <c r="F132" s="12" t="s">
        <v>11</v>
      </c>
      <c r="G132" s="25">
        <f t="shared" si="2"/>
        <v>16.956705385427668</v>
      </c>
      <c r="H132" s="9">
        <v>14</v>
      </c>
    </row>
    <row r="133" spans="1:8" ht="43.2" x14ac:dyDescent="0.3">
      <c r="A133" s="10" t="s">
        <v>444</v>
      </c>
      <c r="B133" s="11" t="s">
        <v>369</v>
      </c>
      <c r="C133" s="19" t="s">
        <v>35</v>
      </c>
      <c r="D133" s="12" t="s">
        <v>119</v>
      </c>
      <c r="E133" s="12" t="s">
        <v>97</v>
      </c>
      <c r="F133" s="12" t="s">
        <v>11</v>
      </c>
      <c r="G133" s="25">
        <f t="shared" si="2"/>
        <v>16.956705385427668</v>
      </c>
      <c r="H133" s="9">
        <v>14</v>
      </c>
    </row>
    <row r="134" spans="1:8" ht="28.8" x14ac:dyDescent="0.3">
      <c r="A134" s="10" t="s">
        <v>282</v>
      </c>
      <c r="B134" s="11" t="s">
        <v>273</v>
      </c>
      <c r="C134" s="19" t="s">
        <v>35</v>
      </c>
      <c r="D134" s="12" t="s">
        <v>119</v>
      </c>
      <c r="E134" s="12" t="s">
        <v>97</v>
      </c>
      <c r="F134" s="12" t="s">
        <v>11</v>
      </c>
      <c r="G134" s="25">
        <f t="shared" si="2"/>
        <v>16.956705385427668</v>
      </c>
      <c r="H134" s="9">
        <v>14</v>
      </c>
    </row>
    <row r="135" spans="1:8" ht="43.2" x14ac:dyDescent="0.3">
      <c r="A135" s="10" t="s">
        <v>445</v>
      </c>
      <c r="B135" s="11" t="s">
        <v>370</v>
      </c>
      <c r="C135" s="19" t="s">
        <v>35</v>
      </c>
      <c r="D135" s="12" t="s">
        <v>119</v>
      </c>
      <c r="E135" s="12" t="s">
        <v>97</v>
      </c>
      <c r="F135" s="12" t="s">
        <v>11</v>
      </c>
      <c r="G135" s="25">
        <f t="shared" si="2"/>
        <v>16.956705385427668</v>
      </c>
      <c r="H135" s="9">
        <v>14</v>
      </c>
    </row>
    <row r="136" spans="1:8" ht="28.8" x14ac:dyDescent="0.3">
      <c r="A136" s="10" t="s">
        <v>283</v>
      </c>
      <c r="B136" s="11" t="s">
        <v>274</v>
      </c>
      <c r="C136" s="19" t="s">
        <v>35</v>
      </c>
      <c r="D136" s="12" t="s">
        <v>119</v>
      </c>
      <c r="E136" s="12" t="s">
        <v>97</v>
      </c>
      <c r="F136" s="12" t="s">
        <v>11</v>
      </c>
      <c r="G136" s="25">
        <f t="shared" si="2"/>
        <v>16.956705385427668</v>
      </c>
      <c r="H136" s="9">
        <v>14</v>
      </c>
    </row>
    <row r="137" spans="1:8" ht="43.2" x14ac:dyDescent="0.3">
      <c r="A137" s="10" t="s">
        <v>446</v>
      </c>
      <c r="B137" s="11" t="s">
        <v>371</v>
      </c>
      <c r="C137" s="19" t="s">
        <v>35</v>
      </c>
      <c r="D137" s="12" t="s">
        <v>119</v>
      </c>
      <c r="E137" s="12" t="s">
        <v>97</v>
      </c>
      <c r="F137" s="12" t="s">
        <v>11</v>
      </c>
      <c r="G137" s="25">
        <f t="shared" si="2"/>
        <v>16.956705385427668</v>
      </c>
      <c r="H137" s="9">
        <v>14</v>
      </c>
    </row>
    <row r="138" spans="1:8" ht="28.8" x14ac:dyDescent="0.3">
      <c r="A138" s="10" t="s">
        <v>284</v>
      </c>
      <c r="B138" s="11" t="s">
        <v>275</v>
      </c>
      <c r="C138" s="19" t="s">
        <v>35</v>
      </c>
      <c r="D138" s="12" t="s">
        <v>119</v>
      </c>
      <c r="E138" s="12" t="s">
        <v>97</v>
      </c>
      <c r="F138" s="12" t="s">
        <v>11</v>
      </c>
      <c r="G138" s="25">
        <f t="shared" si="2"/>
        <v>16.956705385427668</v>
      </c>
      <c r="H138" s="9">
        <v>14</v>
      </c>
    </row>
    <row r="139" spans="1:8" ht="43.2" x14ac:dyDescent="0.3">
      <c r="A139" s="10" t="s">
        <v>447</v>
      </c>
      <c r="B139" s="11" t="s">
        <v>372</v>
      </c>
      <c r="C139" s="19" t="s">
        <v>35</v>
      </c>
      <c r="D139" s="12" t="s">
        <v>119</v>
      </c>
      <c r="E139" s="12" t="s">
        <v>97</v>
      </c>
      <c r="F139" s="12" t="s">
        <v>11</v>
      </c>
      <c r="G139" s="25">
        <f t="shared" si="2"/>
        <v>16.956705385427668</v>
      </c>
      <c r="H139" s="9">
        <v>14</v>
      </c>
    </row>
    <row r="140" spans="1:8" ht="28.8" x14ac:dyDescent="0.3">
      <c r="A140" s="10" t="s">
        <v>262</v>
      </c>
      <c r="B140" s="11" t="s">
        <v>276</v>
      </c>
      <c r="C140" s="19" t="s">
        <v>35</v>
      </c>
      <c r="D140" s="12" t="s">
        <v>119</v>
      </c>
      <c r="E140" s="12" t="s">
        <v>97</v>
      </c>
      <c r="F140" s="12" t="s">
        <v>11</v>
      </c>
      <c r="G140" s="25">
        <f t="shared" si="2"/>
        <v>16.956705385427668</v>
      </c>
      <c r="H140" s="9">
        <v>14</v>
      </c>
    </row>
    <row r="141" spans="1:8" ht="43.2" x14ac:dyDescent="0.3">
      <c r="A141" s="10" t="s">
        <v>448</v>
      </c>
      <c r="B141" s="11" t="s">
        <v>373</v>
      </c>
      <c r="C141" s="19" t="s">
        <v>35</v>
      </c>
      <c r="D141" s="12" t="s">
        <v>119</v>
      </c>
      <c r="E141" s="12" t="s">
        <v>97</v>
      </c>
      <c r="F141" s="12" t="s">
        <v>11</v>
      </c>
      <c r="G141" s="25">
        <f t="shared" si="2"/>
        <v>16.956705385427668</v>
      </c>
      <c r="H141" s="9">
        <v>14</v>
      </c>
    </row>
    <row r="142" spans="1:8" ht="28.8" x14ac:dyDescent="0.3">
      <c r="A142" s="10" t="s">
        <v>285</v>
      </c>
      <c r="B142" s="11" t="s">
        <v>277</v>
      </c>
      <c r="C142" s="19" t="s">
        <v>35</v>
      </c>
      <c r="D142" s="12" t="s">
        <v>119</v>
      </c>
      <c r="E142" s="12" t="s">
        <v>97</v>
      </c>
      <c r="F142" s="12" t="s">
        <v>11</v>
      </c>
      <c r="G142" s="25">
        <f t="shared" si="2"/>
        <v>16.956705385427668</v>
      </c>
      <c r="H142" s="9">
        <v>14</v>
      </c>
    </row>
    <row r="143" spans="1:8" ht="43.2" x14ac:dyDescent="0.3">
      <c r="A143" s="10" t="s">
        <v>449</v>
      </c>
      <c r="B143" s="11" t="s">
        <v>374</v>
      </c>
      <c r="C143" s="19" t="s">
        <v>35</v>
      </c>
      <c r="D143" s="12" t="s">
        <v>119</v>
      </c>
      <c r="E143" s="12" t="s">
        <v>97</v>
      </c>
      <c r="F143" s="12" t="s">
        <v>11</v>
      </c>
      <c r="G143" s="25">
        <f t="shared" si="2"/>
        <v>16.956705385427668</v>
      </c>
      <c r="H143" s="9">
        <v>14</v>
      </c>
    </row>
    <row r="144" spans="1:8" ht="28.8" x14ac:dyDescent="0.3">
      <c r="A144" s="10" t="s">
        <v>286</v>
      </c>
      <c r="B144" s="11" t="s">
        <v>278</v>
      </c>
      <c r="C144" s="19" t="s">
        <v>35</v>
      </c>
      <c r="D144" s="12" t="s">
        <v>119</v>
      </c>
      <c r="E144" s="12" t="s">
        <v>97</v>
      </c>
      <c r="F144" s="12" t="s">
        <v>11</v>
      </c>
      <c r="G144" s="25">
        <f t="shared" si="2"/>
        <v>16.956705385427668</v>
      </c>
      <c r="H144" s="9">
        <v>14</v>
      </c>
    </row>
    <row r="145" spans="1:8" ht="43.2" x14ac:dyDescent="0.3">
      <c r="A145" s="10" t="s">
        <v>450</v>
      </c>
      <c r="B145" s="11" t="s">
        <v>375</v>
      </c>
      <c r="C145" s="19" t="s">
        <v>35</v>
      </c>
      <c r="D145" s="12" t="s">
        <v>119</v>
      </c>
      <c r="E145" s="12" t="s">
        <v>97</v>
      </c>
      <c r="F145" s="12" t="s">
        <v>11</v>
      </c>
      <c r="G145" s="25">
        <f t="shared" si="2"/>
        <v>16.956705385427668</v>
      </c>
      <c r="H145" s="9">
        <v>14</v>
      </c>
    </row>
    <row r="146" spans="1:8" ht="28.8" x14ac:dyDescent="0.3">
      <c r="A146" s="10" t="s">
        <v>257</v>
      </c>
      <c r="B146" s="11" t="s">
        <v>255</v>
      </c>
      <c r="C146" s="19" t="s">
        <v>35</v>
      </c>
      <c r="D146" s="12" t="s">
        <v>119</v>
      </c>
      <c r="E146" s="12" t="s">
        <v>97</v>
      </c>
      <c r="F146" s="12" t="s">
        <v>11</v>
      </c>
      <c r="G146" s="25">
        <f t="shared" si="2"/>
        <v>16.956705385427668</v>
      </c>
      <c r="H146" s="9">
        <v>14</v>
      </c>
    </row>
    <row r="147" spans="1:8" ht="28.8" x14ac:dyDescent="0.3">
      <c r="A147" s="10" t="s">
        <v>291</v>
      </c>
      <c r="B147" s="11" t="s">
        <v>376</v>
      </c>
      <c r="C147" s="19" t="s">
        <v>35</v>
      </c>
      <c r="D147" s="12" t="s">
        <v>119</v>
      </c>
      <c r="E147" s="12" t="s">
        <v>97</v>
      </c>
      <c r="F147" s="12" t="s">
        <v>11</v>
      </c>
      <c r="G147" s="25">
        <f t="shared" si="2"/>
        <v>16.956705385427668</v>
      </c>
      <c r="H147" s="9">
        <v>14</v>
      </c>
    </row>
    <row r="148" spans="1:8" ht="28.8" x14ac:dyDescent="0.3">
      <c r="A148" s="10" t="s">
        <v>258</v>
      </c>
      <c r="B148" s="11" t="s">
        <v>256</v>
      </c>
      <c r="C148" s="19" t="s">
        <v>35</v>
      </c>
      <c r="D148" s="12" t="s">
        <v>119</v>
      </c>
      <c r="E148" s="12" t="s">
        <v>97</v>
      </c>
      <c r="F148" s="12" t="s">
        <v>11</v>
      </c>
      <c r="G148" s="25">
        <f t="shared" si="2"/>
        <v>16.956705385427668</v>
      </c>
      <c r="H148" s="9">
        <v>14</v>
      </c>
    </row>
    <row r="149" spans="1:8" ht="28.8" x14ac:dyDescent="0.3">
      <c r="A149" s="10" t="s">
        <v>292</v>
      </c>
      <c r="B149" s="11" t="s">
        <v>377</v>
      </c>
      <c r="C149" s="19" t="s">
        <v>35</v>
      </c>
      <c r="D149" s="12" t="s">
        <v>119</v>
      </c>
      <c r="E149" s="12" t="s">
        <v>97</v>
      </c>
      <c r="F149" s="12" t="s">
        <v>11</v>
      </c>
      <c r="G149" s="25">
        <f t="shared" si="2"/>
        <v>16.956705385427668</v>
      </c>
      <c r="H149" s="9">
        <v>14</v>
      </c>
    </row>
    <row r="150" spans="1:8" ht="28.8" x14ac:dyDescent="0.3">
      <c r="A150" s="10" t="s">
        <v>166</v>
      </c>
      <c r="B150" s="11" t="s">
        <v>167</v>
      </c>
      <c r="C150" s="19" t="s">
        <v>35</v>
      </c>
      <c r="D150" s="12" t="s">
        <v>119</v>
      </c>
      <c r="E150" s="12" t="s">
        <v>97</v>
      </c>
      <c r="F150" s="12" t="s">
        <v>11</v>
      </c>
      <c r="G150" s="25">
        <f t="shared" si="2"/>
        <v>16.956705385427668</v>
      </c>
      <c r="H150" s="9">
        <v>14</v>
      </c>
    </row>
    <row r="151" spans="1:8" ht="28.8" x14ac:dyDescent="0.3">
      <c r="A151" s="10" t="s">
        <v>293</v>
      </c>
      <c r="B151" s="11" t="s">
        <v>378</v>
      </c>
      <c r="C151" s="19" t="s">
        <v>35</v>
      </c>
      <c r="D151" s="12" t="s">
        <v>119</v>
      </c>
      <c r="E151" s="12" t="s">
        <v>97</v>
      </c>
      <c r="F151" s="12" t="s">
        <v>11</v>
      </c>
      <c r="G151" s="25">
        <f t="shared" si="2"/>
        <v>16.956705385427668</v>
      </c>
      <c r="H151" s="9">
        <v>14</v>
      </c>
    </row>
    <row r="152" spans="1:8" ht="28.8" x14ac:dyDescent="0.3">
      <c r="A152" s="10" t="s">
        <v>259</v>
      </c>
      <c r="B152" s="11" t="s">
        <v>265</v>
      </c>
      <c r="C152" s="19" t="s">
        <v>35</v>
      </c>
      <c r="D152" s="12" t="s">
        <v>119</v>
      </c>
      <c r="E152" s="12" t="s">
        <v>97</v>
      </c>
      <c r="F152" s="12" t="s">
        <v>11</v>
      </c>
      <c r="G152" s="25">
        <f t="shared" si="2"/>
        <v>16.956705385427668</v>
      </c>
      <c r="H152" s="9">
        <v>14</v>
      </c>
    </row>
    <row r="153" spans="1:8" ht="28.8" x14ac:dyDescent="0.3">
      <c r="A153" s="10" t="s">
        <v>294</v>
      </c>
      <c r="B153" s="11" t="s">
        <v>304</v>
      </c>
      <c r="C153" s="19" t="s">
        <v>35</v>
      </c>
      <c r="D153" s="12" t="s">
        <v>119</v>
      </c>
      <c r="E153" s="12" t="s">
        <v>97</v>
      </c>
      <c r="F153" s="12" t="s">
        <v>11</v>
      </c>
      <c r="G153" s="25">
        <f t="shared" si="2"/>
        <v>16.956705385427668</v>
      </c>
      <c r="H153" s="9">
        <v>14</v>
      </c>
    </row>
    <row r="154" spans="1:8" ht="28.8" x14ac:dyDescent="0.3">
      <c r="A154" s="10" t="s">
        <v>260</v>
      </c>
      <c r="B154" s="11" t="s">
        <v>266</v>
      </c>
      <c r="C154" s="19" t="s">
        <v>35</v>
      </c>
      <c r="D154" s="12" t="s">
        <v>119</v>
      </c>
      <c r="E154" s="12" t="s">
        <v>97</v>
      </c>
      <c r="F154" s="12" t="s">
        <v>11</v>
      </c>
      <c r="G154" s="25">
        <f t="shared" si="2"/>
        <v>16.956705385427668</v>
      </c>
      <c r="H154" s="9">
        <v>14</v>
      </c>
    </row>
    <row r="155" spans="1:8" ht="28.8" x14ac:dyDescent="0.3">
      <c r="A155" s="10" t="s">
        <v>295</v>
      </c>
      <c r="B155" s="11" t="s">
        <v>303</v>
      </c>
      <c r="C155" s="19" t="s">
        <v>35</v>
      </c>
      <c r="D155" s="12" t="s">
        <v>119</v>
      </c>
      <c r="E155" s="12" t="s">
        <v>97</v>
      </c>
      <c r="F155" s="12" t="s">
        <v>11</v>
      </c>
      <c r="G155" s="25">
        <f t="shared" si="2"/>
        <v>16.956705385427668</v>
      </c>
      <c r="H155" s="9">
        <v>14</v>
      </c>
    </row>
    <row r="156" spans="1:8" ht="28.8" x14ac:dyDescent="0.3">
      <c r="A156" s="10" t="s">
        <v>261</v>
      </c>
      <c r="B156" s="11" t="s">
        <v>267</v>
      </c>
      <c r="C156" s="19" t="s">
        <v>35</v>
      </c>
      <c r="D156" s="12" t="s">
        <v>119</v>
      </c>
      <c r="E156" s="12" t="s">
        <v>97</v>
      </c>
      <c r="F156" s="12" t="s">
        <v>11</v>
      </c>
      <c r="G156" s="25">
        <f t="shared" si="2"/>
        <v>16.956705385427668</v>
      </c>
      <c r="H156" s="9">
        <v>14</v>
      </c>
    </row>
    <row r="157" spans="1:8" ht="28.8" x14ac:dyDescent="0.3">
      <c r="A157" s="10" t="s">
        <v>296</v>
      </c>
      <c r="B157" s="11" t="s">
        <v>302</v>
      </c>
      <c r="C157" s="19" t="s">
        <v>35</v>
      </c>
      <c r="D157" s="12" t="s">
        <v>119</v>
      </c>
      <c r="E157" s="12" t="s">
        <v>97</v>
      </c>
      <c r="F157" s="12" t="s">
        <v>11</v>
      </c>
      <c r="G157" s="25">
        <f t="shared" si="2"/>
        <v>16.956705385427668</v>
      </c>
      <c r="H157" s="9">
        <v>14</v>
      </c>
    </row>
    <row r="158" spans="1:8" ht="28.8" x14ac:dyDescent="0.3">
      <c r="A158" s="10" t="s">
        <v>262</v>
      </c>
      <c r="B158" s="11" t="s">
        <v>268</v>
      </c>
      <c r="C158" s="19" t="s">
        <v>35</v>
      </c>
      <c r="D158" s="12" t="s">
        <v>119</v>
      </c>
      <c r="E158" s="12" t="s">
        <v>97</v>
      </c>
      <c r="F158" s="12" t="s">
        <v>11</v>
      </c>
      <c r="G158" s="25">
        <f t="shared" si="2"/>
        <v>16.956705385427668</v>
      </c>
      <c r="H158" s="9">
        <v>14</v>
      </c>
    </row>
    <row r="159" spans="1:8" ht="28.8" x14ac:dyDescent="0.3">
      <c r="A159" s="10" t="s">
        <v>297</v>
      </c>
      <c r="B159" s="11" t="s">
        <v>301</v>
      </c>
      <c r="C159" s="19" t="s">
        <v>35</v>
      </c>
      <c r="D159" s="12" t="s">
        <v>119</v>
      </c>
      <c r="E159" s="12" t="s">
        <v>97</v>
      </c>
      <c r="F159" s="12" t="s">
        <v>11</v>
      </c>
      <c r="G159" s="25">
        <f t="shared" si="2"/>
        <v>16.956705385427668</v>
      </c>
      <c r="H159" s="9">
        <v>14</v>
      </c>
    </row>
    <row r="160" spans="1:8" ht="28.8" x14ac:dyDescent="0.3">
      <c r="A160" s="10" t="s">
        <v>263</v>
      </c>
      <c r="B160" s="11" t="s">
        <v>269</v>
      </c>
      <c r="C160" s="19" t="s">
        <v>35</v>
      </c>
      <c r="D160" s="12" t="s">
        <v>119</v>
      </c>
      <c r="E160" s="12" t="s">
        <v>97</v>
      </c>
      <c r="F160" s="12" t="s">
        <v>11</v>
      </c>
      <c r="G160" s="25">
        <f t="shared" si="2"/>
        <v>16.956705385427668</v>
      </c>
      <c r="H160" s="9">
        <v>14</v>
      </c>
    </row>
    <row r="161" spans="1:8" ht="28.8" x14ac:dyDescent="0.3">
      <c r="A161" s="10" t="s">
        <v>298</v>
      </c>
      <c r="B161" s="11" t="s">
        <v>300</v>
      </c>
      <c r="C161" s="19" t="s">
        <v>35</v>
      </c>
      <c r="D161" s="12" t="s">
        <v>119</v>
      </c>
      <c r="E161" s="12" t="s">
        <v>97</v>
      </c>
      <c r="F161" s="12" t="s">
        <v>11</v>
      </c>
      <c r="G161" s="25">
        <f t="shared" si="2"/>
        <v>16.956705385427668</v>
      </c>
      <c r="H161" s="9">
        <v>14</v>
      </c>
    </row>
    <row r="162" spans="1:8" ht="28.8" x14ac:dyDescent="0.3">
      <c r="A162" s="10" t="s">
        <v>264</v>
      </c>
      <c r="B162" s="11" t="s">
        <v>270</v>
      </c>
      <c r="C162" s="19" t="s">
        <v>35</v>
      </c>
      <c r="D162" s="12" t="s">
        <v>119</v>
      </c>
      <c r="E162" s="12" t="s">
        <v>97</v>
      </c>
      <c r="F162" s="12" t="s">
        <v>11</v>
      </c>
      <c r="G162" s="25">
        <f t="shared" si="2"/>
        <v>16.956705385427668</v>
      </c>
      <c r="H162" s="9">
        <v>14</v>
      </c>
    </row>
    <row r="163" spans="1:8" ht="28.8" x14ac:dyDescent="0.3">
      <c r="A163" s="10" t="s">
        <v>290</v>
      </c>
      <c r="B163" s="11" t="s">
        <v>299</v>
      </c>
      <c r="C163" s="19" t="s">
        <v>35</v>
      </c>
      <c r="D163" s="12" t="s">
        <v>119</v>
      </c>
      <c r="E163" s="12" t="s">
        <v>97</v>
      </c>
      <c r="F163" s="12" t="s">
        <v>11</v>
      </c>
      <c r="G163" s="25">
        <f t="shared" si="2"/>
        <v>16.956705385427668</v>
      </c>
      <c r="H163" s="9">
        <v>14</v>
      </c>
    </row>
    <row r="164" spans="1:8" ht="28.8" x14ac:dyDescent="0.3">
      <c r="A164" s="10" t="s">
        <v>454</v>
      </c>
      <c r="B164" s="11" t="s">
        <v>453</v>
      </c>
      <c r="C164" s="19" t="s">
        <v>13</v>
      </c>
      <c r="D164" s="12" t="s">
        <v>119</v>
      </c>
      <c r="E164" s="12" t="s">
        <v>97</v>
      </c>
      <c r="F164" s="12" t="s">
        <v>11</v>
      </c>
      <c r="G164" s="25">
        <v>8.3000000000000007</v>
      </c>
      <c r="H164" s="9">
        <v>14</v>
      </c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26A26C194CF48A22A06CD4D5F5155" ma:contentTypeVersion="13" ma:contentTypeDescription="Create a new document." ma:contentTypeScope="" ma:versionID="6faa654456b35210447c197bb640182c">
  <xsd:schema xmlns:xsd="http://www.w3.org/2001/XMLSchema" xmlns:xs="http://www.w3.org/2001/XMLSchema" xmlns:p="http://schemas.microsoft.com/office/2006/metadata/properties" xmlns:ns3="caf1c099-be33-48cc-aa71-275729290118" xmlns:ns4="8e91b4e1-e586-4b81-9580-aa3fc6324df4" targetNamespace="http://schemas.microsoft.com/office/2006/metadata/properties" ma:root="true" ma:fieldsID="ac2a62e8a536b8ae6cccebb00dde08e6" ns3:_="" ns4:_="">
    <xsd:import namespace="caf1c099-be33-48cc-aa71-275729290118"/>
    <xsd:import namespace="8e91b4e1-e586-4b81-9580-aa3fc6324d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1c099-be33-48cc-aa71-27572929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1b4e1-e586-4b81-9580-aa3fc6324df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29AB64-66DF-4999-A954-4B6624A5E4D3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caf1c099-be33-48cc-aa71-275729290118"/>
    <ds:schemaRef ds:uri="http://www.w3.org/XML/1998/namespace"/>
    <ds:schemaRef ds:uri="8e91b4e1-e586-4b81-9580-aa3fc6324df4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965BBF-D3D2-41AE-88CE-B05E7DD9F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1c099-be33-48cc-aa71-275729290118"/>
    <ds:schemaRef ds:uri="8e91b4e1-e586-4b81-9580-aa3fc6324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063DC1-6CC3-46F6-A1E5-F98DC5D74C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Nozzles</vt:lpstr>
      <vt:lpstr>Stay Set Hoses</vt:lpstr>
      <vt:lpstr>1126's with Stay Sets</vt:lpstr>
      <vt:lpstr>Safety Air Guns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Durgan</dc:creator>
  <cp:lastModifiedBy>Nathan Swezey</cp:lastModifiedBy>
  <dcterms:created xsi:type="dcterms:W3CDTF">2020-09-02T15:29:57Z</dcterms:created>
  <dcterms:modified xsi:type="dcterms:W3CDTF">2025-09-09T11:39:04Z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0x01010094E26A26C194CF48A22A06CD4D5F5155</vt:lpwstr>
  </property>
</Properties>
</file>